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c7132\Downloads\"/>
    </mc:Choice>
  </mc:AlternateContent>
  <xr:revisionPtr revIDLastSave="0" documentId="13_ncr:1_{4E33E459-FF0C-4474-876B-54DB13A2A251}" xr6:coauthVersionLast="47" xr6:coauthVersionMax="47" xr10:uidLastSave="{00000000-0000-0000-0000-000000000000}"/>
  <workbookProtection workbookAlgorithmName="SHA-512" workbookHashValue="Q8U5KywwAQoorZoywqKupDot5I52GXlcGUBgTcuSF6K9RVEHWM2+pSLdBW6Ia7AZMOYydyr3hY15WlTj0OwXOA==" workbookSaltValue="QDp9fqNt0/pcB8zR/l/QpQ==" workbookSpinCount="100000" lockStructure="1"/>
  <bookViews>
    <workbookView xWindow="-110" yWindow="-110" windowWidth="19420" windowHeight="10420" xr2:uid="{00000000-000D-0000-FFFF-FFFF00000000}"/>
  </bookViews>
  <sheets>
    <sheet name="かなスポ2024個人申込書" sheetId="1" r:id="rId1"/>
    <sheet name="DATA" sheetId="2" r:id="rId2"/>
  </sheets>
  <definedNames>
    <definedName name="_xlnm.Print_Area" localSheetId="0">かなスポ2024個人申込書!$A$1:$J$54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1" l="1"/>
  <c r="B15" i="2"/>
  <c r="F15" i="2" s="1"/>
  <c r="B14" i="2"/>
  <c r="F14" i="2" s="1"/>
  <c r="B13" i="2"/>
  <c r="F13" i="2" s="1"/>
  <c r="B12" i="2"/>
  <c r="F12" i="2" s="1"/>
  <c r="B11" i="2"/>
  <c r="F11" i="2" s="1"/>
  <c r="B10" i="2"/>
  <c r="F10" i="2" s="1"/>
  <c r="B9" i="2"/>
  <c r="D9" i="2" s="1"/>
  <c r="B8" i="2"/>
  <c r="F8" i="2" s="1"/>
  <c r="B7" i="2"/>
  <c r="E7" i="2" s="1"/>
  <c r="I33" i="1"/>
  <c r="I32" i="1"/>
  <c r="I31" i="1"/>
  <c r="I30" i="1"/>
  <c r="I29" i="1"/>
  <c r="I28" i="1"/>
  <c r="I27" i="1"/>
  <c r="I26" i="1"/>
  <c r="E2" i="2"/>
  <c r="D2" i="2"/>
  <c r="C2" i="2"/>
  <c r="B2" i="2"/>
  <c r="B18" i="2"/>
  <c r="I34" i="1"/>
  <c r="F22" i="2"/>
  <c r="D10" i="2" l="1"/>
  <c r="D12" i="2"/>
  <c r="D14" i="2"/>
  <c r="D8" i="2"/>
  <c r="E15" i="2"/>
  <c r="E11" i="2"/>
  <c r="F9" i="2"/>
  <c r="D15" i="2"/>
  <c r="D11" i="2"/>
  <c r="D7" i="2"/>
  <c r="E12" i="2"/>
  <c r="E8" i="2"/>
  <c r="E13" i="2"/>
  <c r="E9" i="2"/>
  <c r="F7" i="2"/>
  <c r="D13" i="2"/>
  <c r="E14" i="2"/>
  <c r="E10" i="2"/>
  <c r="C22" i="2" l="1"/>
  <c r="B22" i="2"/>
  <c r="D22" i="2"/>
  <c r="E22" i="2"/>
  <c r="J35" i="1"/>
  <c r="G8" i="1"/>
  <c r="E42" i="1"/>
  <c r="G42" i="1" s="1"/>
  <c r="G48" i="1"/>
</calcChain>
</file>

<file path=xl/sharedStrings.xml><?xml version="1.0" encoding="utf-8"?>
<sst xmlns="http://schemas.openxmlformats.org/spreadsheetml/2006/main" count="105" uniqueCount="84">
  <si>
    <t>現住所</t>
    <rPh sb="0" eb="3">
      <t>ゲンジュウショ</t>
    </rPh>
    <phoneticPr fontId="2"/>
  </si>
  <si>
    <t>フリガナ</t>
    <phoneticPr fontId="2"/>
  </si>
  <si>
    <t>性　別</t>
    <rPh sb="0" eb="1">
      <t>セイ</t>
    </rPh>
    <rPh sb="2" eb="3">
      <t>ベツ</t>
    </rPh>
    <phoneticPr fontId="2"/>
  </si>
  <si>
    <t>暦年齢</t>
    <rPh sb="0" eb="1">
      <t>レキ</t>
    </rPh>
    <rPh sb="1" eb="3">
      <t>ネンレイ</t>
    </rPh>
    <phoneticPr fontId="2"/>
  </si>
  <si>
    <t>氏　名</t>
    <rPh sb="0" eb="1">
      <t>シ</t>
    </rPh>
    <rPh sb="2" eb="3">
      <t>メイ</t>
    </rPh>
    <phoneticPr fontId="2"/>
  </si>
  <si>
    <t>・エントリータイムは大会当日に泳ぐことのできる目標記録を1/100秒までご記入ください</t>
    <rPh sb="10" eb="12">
      <t>タイカイ</t>
    </rPh>
    <rPh sb="12" eb="14">
      <t>トウジツ</t>
    </rPh>
    <rPh sb="15" eb="16">
      <t>オヨ</t>
    </rPh>
    <rPh sb="23" eb="25">
      <t>モクヒョウ</t>
    </rPh>
    <rPh sb="25" eb="27">
      <t>キロク</t>
    </rPh>
    <rPh sb="33" eb="34">
      <t>ビョウ</t>
    </rPh>
    <rPh sb="37" eb="39">
      <t>キニュウ</t>
    </rPh>
    <phoneticPr fontId="2"/>
  </si>
  <si>
    <t>例　→　1分05秒83</t>
    <rPh sb="0" eb="1">
      <t>レイ</t>
    </rPh>
    <rPh sb="5" eb="6">
      <t>フン</t>
    </rPh>
    <rPh sb="8" eb="9">
      <t>ビョウ</t>
    </rPh>
    <phoneticPr fontId="2"/>
  </si>
  <si>
    <t>★申込金額</t>
    <rPh sb="1" eb="3">
      <t>モウシコミ</t>
    </rPh>
    <rPh sb="3" eb="5">
      <t>キンガク</t>
    </rPh>
    <phoneticPr fontId="2"/>
  </si>
  <si>
    <t>個人種目</t>
    <rPh sb="0" eb="2">
      <t>コジン</t>
    </rPh>
    <rPh sb="2" eb="4">
      <t>シュモク</t>
    </rPh>
    <phoneticPr fontId="2"/>
  </si>
  <si>
    <t>リレー種目</t>
    <rPh sb="3" eb="5">
      <t>シュモク</t>
    </rPh>
    <phoneticPr fontId="2"/>
  </si>
  <si>
    <t>申込金額合計</t>
    <rPh sb="0" eb="2">
      <t>モウシコミ</t>
    </rPh>
    <rPh sb="2" eb="3">
      <t>キン</t>
    </rPh>
    <rPh sb="3" eb="4">
      <t>ガク</t>
    </rPh>
    <rPh sb="4" eb="6">
      <t>ゴウケイ</t>
    </rPh>
    <phoneticPr fontId="2"/>
  </si>
  <si>
    <t>個　人　種　目　申　込　書</t>
    <rPh sb="0" eb="1">
      <t>コ</t>
    </rPh>
    <rPh sb="2" eb="3">
      <t>ジン</t>
    </rPh>
    <rPh sb="4" eb="5">
      <t>タネ</t>
    </rPh>
    <rPh sb="6" eb="7">
      <t>メ</t>
    </rPh>
    <rPh sb="8" eb="9">
      <t>サル</t>
    </rPh>
    <rPh sb="10" eb="11">
      <t>コミ</t>
    </rPh>
    <rPh sb="12" eb="13">
      <t>ショ</t>
    </rPh>
    <phoneticPr fontId="2"/>
  </si>
  <si>
    <t>〒</t>
    <phoneticPr fontId="2"/>
  </si>
  <si>
    <t>・リレー種目につきましては参加者の状況により各市町村の代表がエントリーを行います</t>
    <rPh sb="4" eb="6">
      <t>シュモク</t>
    </rPh>
    <rPh sb="13" eb="16">
      <t>サンカシャ</t>
    </rPh>
    <rPh sb="17" eb="19">
      <t>ジョウキョウ</t>
    </rPh>
    <rPh sb="22" eb="23">
      <t>カク</t>
    </rPh>
    <rPh sb="23" eb="26">
      <t>シチョウソン</t>
    </rPh>
    <rPh sb="27" eb="29">
      <t>ダイヒョウ</t>
    </rPh>
    <rPh sb="36" eb="37">
      <t>オコナ</t>
    </rPh>
    <phoneticPr fontId="2"/>
  </si>
  <si>
    <t>生　年　月　日（西暦）</t>
    <rPh sb="0" eb="1">
      <t>ショウ</t>
    </rPh>
    <rPh sb="2" eb="3">
      <t>トシ</t>
    </rPh>
    <rPh sb="4" eb="5">
      <t>ツキ</t>
    </rPh>
    <rPh sb="6" eb="7">
      <t>ヒ</t>
    </rPh>
    <rPh sb="8" eb="10">
      <t>セイレキ</t>
    </rPh>
    <phoneticPr fontId="2"/>
  </si>
  <si>
    <t>電話番号</t>
    <rPh sb="0" eb="2">
      <t>デンワ</t>
    </rPh>
    <rPh sb="2" eb="4">
      <t>バンゴウ</t>
    </rPh>
    <phoneticPr fontId="2"/>
  </si>
  <si>
    <t>氏名（続柄）</t>
    <rPh sb="0" eb="2">
      <t>シメイ</t>
    </rPh>
    <rPh sb="3" eb="5">
      <t>ツズキガラ</t>
    </rPh>
    <phoneticPr fontId="2"/>
  </si>
  <si>
    <t>Eメールアドレス</t>
    <phoneticPr fontId="2"/>
  </si>
  <si>
    <t>個人参加費</t>
    <rPh sb="0" eb="2">
      <t>コジン</t>
    </rPh>
    <rPh sb="2" eb="5">
      <t>サンカヒ</t>
    </rPh>
    <phoneticPr fontId="2"/>
  </si>
  <si>
    <t>②</t>
    <phoneticPr fontId="2"/>
  </si>
  <si>
    <t>①</t>
    <phoneticPr fontId="2"/>
  </si>
  <si>
    <t>大会当日緊急時の
連絡先（本人以外）</t>
    <rPh sb="0" eb="2">
      <t>タイカイ</t>
    </rPh>
    <rPh sb="2" eb="4">
      <t>トウジツ</t>
    </rPh>
    <rPh sb="4" eb="7">
      <t>キンキュウジ</t>
    </rPh>
    <rPh sb="9" eb="12">
      <t>レンラクサキ</t>
    </rPh>
    <rPh sb="13" eb="15">
      <t>ホンニン</t>
    </rPh>
    <rPh sb="15" eb="17">
      <t>イガイ</t>
    </rPh>
    <phoneticPr fontId="2"/>
  </si>
  <si>
    <t>日中連絡先電話番号</t>
    <rPh sb="0" eb="2">
      <t>ニッチュウ</t>
    </rPh>
    <rPh sb="2" eb="5">
      <t>レンラクサキ</t>
    </rPh>
    <rPh sb="5" eb="7">
      <t>デンワ</t>
    </rPh>
    <rPh sb="7" eb="9">
      <t>バンゴウ</t>
    </rPh>
    <phoneticPr fontId="2"/>
  </si>
  <si>
    <t>プログラム</t>
    <phoneticPr fontId="2"/>
  </si>
  <si>
    <t>申込金の入金を証明できる入金明細票等の写しを添付してください</t>
    <phoneticPr fontId="2"/>
  </si>
  <si>
    <t>・Eメールアドレスは水泳協会担当者からの連絡に使用します　できるだけ記入をお願いします</t>
    <rPh sb="10" eb="12">
      <t>スイエイ</t>
    </rPh>
    <rPh sb="12" eb="14">
      <t>キョウカイ</t>
    </rPh>
    <rPh sb="14" eb="17">
      <t>タントウシャ</t>
    </rPh>
    <rPh sb="20" eb="22">
      <t>レンラク</t>
    </rPh>
    <rPh sb="23" eb="25">
      <t>シヨウ</t>
    </rPh>
    <rPh sb="34" eb="36">
      <t>キニュウ</t>
    </rPh>
    <rPh sb="38" eb="39">
      <t>ネガ</t>
    </rPh>
    <phoneticPr fontId="2"/>
  </si>
  <si>
    <t>リレーのエントリー料（1種目500円×4名＝2,000円）につきましてはリレーに出場した実績により各団体の代表者に試合の当日にお支払い下さい</t>
    <rPh sb="12" eb="14">
      <t>シュモク</t>
    </rPh>
    <rPh sb="17" eb="18">
      <t>エン</t>
    </rPh>
    <rPh sb="20" eb="21">
      <t>メイ</t>
    </rPh>
    <rPh sb="27" eb="28">
      <t>エン</t>
    </rPh>
    <phoneticPr fontId="2"/>
  </si>
  <si>
    <t>新型コロナウイルス感染症の
対策費とします</t>
    <rPh sb="0" eb="2">
      <t>シンガタ</t>
    </rPh>
    <rPh sb="9" eb="12">
      <t>カンセンショウ</t>
    </rPh>
    <rPh sb="14" eb="17">
      <t>タイサクヒ</t>
    </rPh>
    <phoneticPr fontId="2"/>
  </si>
  <si>
    <t>競技会が中止になった
場合の返金用銀行口座</t>
    <rPh sb="0" eb="3">
      <t>キョウギカイ</t>
    </rPh>
    <rPh sb="4" eb="6">
      <t>チュウシ</t>
    </rPh>
    <rPh sb="11" eb="13">
      <t>バアイ</t>
    </rPh>
    <rPh sb="14" eb="16">
      <t>ヘンキン</t>
    </rPh>
    <rPh sb="16" eb="17">
      <t>ヨウ</t>
    </rPh>
    <rPh sb="17" eb="19">
      <t>ギンコウ</t>
    </rPh>
    <rPh sb="19" eb="21">
      <t>コウザ</t>
    </rPh>
    <phoneticPr fontId="2"/>
  </si>
  <si>
    <t>（必要経費を差し引い
た残金を返金予定）</t>
    <phoneticPr fontId="2"/>
  </si>
  <si>
    <t>・個人種目申込書はご自身がお住まいの水泳協会担当者に送付してください</t>
    <rPh sb="1" eb="3">
      <t>コジン</t>
    </rPh>
    <rPh sb="3" eb="5">
      <t>シュモク</t>
    </rPh>
    <rPh sb="5" eb="8">
      <t>モウシコミショ</t>
    </rPh>
    <rPh sb="10" eb="12">
      <t>ジシン</t>
    </rPh>
    <rPh sb="14" eb="15">
      <t>ス</t>
    </rPh>
    <rPh sb="18" eb="20">
      <t>スイエイ</t>
    </rPh>
    <rPh sb="20" eb="22">
      <t>キョウカイ</t>
    </rPh>
    <rPh sb="22" eb="25">
      <t>タントウシャ</t>
    </rPh>
    <rPh sb="26" eb="28">
      <t>ソウフ</t>
    </rPh>
    <phoneticPr fontId="2"/>
  </si>
  <si>
    <t>銀行名</t>
    <rPh sb="0" eb="3">
      <t>ギンコウメイ</t>
    </rPh>
    <phoneticPr fontId="2"/>
  </si>
  <si>
    <t>種別</t>
    <rPh sb="0" eb="2">
      <t>シュベツ</t>
    </rPh>
    <phoneticPr fontId="2"/>
  </si>
  <si>
    <t>口座番号</t>
    <rPh sb="0" eb="4">
      <t>コウザバンゴウ</t>
    </rPh>
    <phoneticPr fontId="2"/>
  </si>
  <si>
    <t>支店名</t>
    <rPh sb="0" eb="3">
      <t>シテンメイ</t>
    </rPh>
    <phoneticPr fontId="2"/>
  </si>
  <si>
    <t>口座名義（カナ）</t>
    <rPh sb="0" eb="4">
      <t>コウザメイギ</t>
    </rPh>
    <phoneticPr fontId="2"/>
  </si>
  <si>
    <t>円</t>
  </si>
  <si>
    <t>*エントリー開始日：</t>
    <rPh sb="6" eb="8">
      <t>カイシ</t>
    </rPh>
    <rPh sb="8" eb="9">
      <t>ビ</t>
    </rPh>
    <phoneticPr fontId="2"/>
  </si>
  <si>
    <t>*エントリー締切日:</t>
    <rPh sb="6" eb="9">
      <t>シメキリビ</t>
    </rPh>
    <phoneticPr fontId="2"/>
  </si>
  <si>
    <t>申込✓欄</t>
    <rPh sb="0" eb="2">
      <t>モウシコミ</t>
    </rPh>
    <rPh sb="3" eb="4">
      <t>ラン</t>
    </rPh>
    <phoneticPr fontId="2"/>
  </si>
  <si>
    <t>フリーリレー</t>
    <phoneticPr fontId="2"/>
  </si>
  <si>
    <t>メドレーリレー</t>
    <phoneticPr fontId="2"/>
  </si>
  <si>
    <t>リレー種目
参加希望</t>
    <rPh sb="3" eb="5">
      <t>シュモク</t>
    </rPh>
    <phoneticPr fontId="2"/>
  </si>
  <si>
    <t>競技種目</t>
    <rPh sb="0" eb="4">
      <t>キョウギシュモク</t>
    </rPh>
    <phoneticPr fontId="2"/>
  </si>
  <si>
    <t>エントリータイム</t>
    <phoneticPr fontId="2"/>
  </si>
  <si>
    <t>分</t>
    <rPh sb="0" eb="1">
      <t>フン</t>
    </rPh>
    <phoneticPr fontId="2"/>
  </si>
  <si>
    <t>秒</t>
    <rPh sb="0" eb="1">
      <t>ビョウ</t>
    </rPh>
    <phoneticPr fontId="2"/>
  </si>
  <si>
    <t xml:space="preserve"> 50m自由形</t>
    <rPh sb="4" eb="7">
      <t>ジユウガタ</t>
    </rPh>
    <phoneticPr fontId="2"/>
  </si>
  <si>
    <t>100m自由形</t>
    <rPh sb="4" eb="7">
      <t>ジユウガタ</t>
    </rPh>
    <phoneticPr fontId="2"/>
  </si>
  <si>
    <t xml:space="preserve"> 50m背泳ぎ</t>
    <rPh sb="4" eb="6">
      <t>セオヨ</t>
    </rPh>
    <phoneticPr fontId="2"/>
  </si>
  <si>
    <t>100m背泳ぎ</t>
    <rPh sb="4" eb="6">
      <t>セオヨ</t>
    </rPh>
    <phoneticPr fontId="2"/>
  </si>
  <si>
    <t>50m平泳ぎ</t>
    <rPh sb="3" eb="5">
      <t>ヒラオヨ</t>
    </rPh>
    <phoneticPr fontId="2"/>
  </si>
  <si>
    <t>100m平泳ぎ</t>
    <rPh sb="4" eb="6">
      <t>ヒラオヨ</t>
    </rPh>
    <phoneticPr fontId="2"/>
  </si>
  <si>
    <t>100mバタフライ</t>
    <phoneticPr fontId="2"/>
  </si>
  <si>
    <t>200m個人メドレー</t>
    <rPh sb="4" eb="6">
      <t>コジン</t>
    </rPh>
    <phoneticPr fontId="2"/>
  </si>
  <si>
    <t>50mバタフライ</t>
    <phoneticPr fontId="2"/>
  </si>
  <si>
    <t>入力確認</t>
    <rPh sb="0" eb="4">
      <t>ニュウリョクカクニン</t>
    </rPh>
    <phoneticPr fontId="2"/>
  </si>
  <si>
    <t>・出場する競技種目に✓印をつけてエントリータイムを記入してください</t>
    <rPh sb="1" eb="3">
      <t>シュツジョウ</t>
    </rPh>
    <rPh sb="5" eb="9">
      <t>キョウギシュモク</t>
    </rPh>
    <rPh sb="11" eb="12">
      <t>ジルシ</t>
    </rPh>
    <rPh sb="25" eb="27">
      <t>キニュウ</t>
    </rPh>
    <phoneticPr fontId="2"/>
  </si>
  <si>
    <t>　参加を希望する方は✓印をお願いいたします（ご希望に添えない場合もあります）</t>
    <rPh sb="1" eb="3">
      <t>サンカ</t>
    </rPh>
    <rPh sb="4" eb="6">
      <t>キボウ</t>
    </rPh>
    <rPh sb="8" eb="9">
      <t>カタ</t>
    </rPh>
    <rPh sb="11" eb="12">
      <t>イン</t>
    </rPh>
    <rPh sb="14" eb="15">
      <t>ネガ</t>
    </rPh>
    <rPh sb="23" eb="25">
      <t>キボウ</t>
    </rPh>
    <rPh sb="26" eb="27">
      <t>ソ</t>
    </rPh>
    <rPh sb="30" eb="32">
      <t>バアイ</t>
    </rPh>
    <phoneticPr fontId="2"/>
  </si>
  <si>
    <t>申込日：</t>
    <rPh sb="0" eb="3">
      <t>モウシコミビ</t>
    </rPh>
    <phoneticPr fontId="2"/>
  </si>
  <si>
    <t>口座情報</t>
    <rPh sb="0" eb="4">
      <t>コウザジョウホウ</t>
    </rPh>
    <phoneticPr fontId="2"/>
  </si>
  <si>
    <t>銀行名</t>
    <rPh sb="0" eb="2">
      <t>ギンコウ</t>
    </rPh>
    <rPh sb="2" eb="3">
      <t>メイ</t>
    </rPh>
    <phoneticPr fontId="2"/>
  </si>
  <si>
    <t>支店名</t>
    <rPh sb="0" eb="3">
      <t>シテンメイ</t>
    </rPh>
    <phoneticPr fontId="2"/>
  </si>
  <si>
    <t>種別</t>
    <rPh sb="0" eb="2">
      <t>シュベツ</t>
    </rPh>
    <phoneticPr fontId="2"/>
  </si>
  <si>
    <t>口座番号</t>
    <rPh sb="0" eb="4">
      <t>コウザバンゴウ</t>
    </rPh>
    <phoneticPr fontId="2"/>
  </si>
  <si>
    <t>名義人</t>
    <rPh sb="0" eb="3">
      <t>メイギニン</t>
    </rPh>
    <phoneticPr fontId="2"/>
  </si>
  <si>
    <t>氏名</t>
  </si>
  <si>
    <t>ｶﾅ氏名</t>
    <rPh sb="2" eb="4">
      <t>シメイ</t>
    </rPh>
    <phoneticPr fontId="17"/>
  </si>
  <si>
    <t>性別</t>
    <rPh sb="0" eb="2">
      <t>セイベツ</t>
    </rPh>
    <phoneticPr fontId="17"/>
  </si>
  <si>
    <t>生年月日</t>
  </si>
  <si>
    <t>エントリー情報①</t>
    <rPh sb="5" eb="7">
      <t>ジョウホウ</t>
    </rPh>
    <phoneticPr fontId="2"/>
  </si>
  <si>
    <t>種目</t>
    <rPh sb="0" eb="2">
      <t>シュモク</t>
    </rPh>
    <phoneticPr fontId="17"/>
  </si>
  <si>
    <t>エントリタイム</t>
    <phoneticPr fontId="17"/>
  </si>
  <si>
    <t>分</t>
    <rPh sb="0" eb="1">
      <t>フン</t>
    </rPh>
    <phoneticPr fontId="17"/>
  </si>
  <si>
    <t>秒</t>
    <rPh sb="0" eb="1">
      <t>ビョウ</t>
    </rPh>
    <phoneticPr fontId="17"/>
  </si>
  <si>
    <t>1/百</t>
    <rPh sb="2" eb="3">
      <t>ヒャク</t>
    </rPh>
    <phoneticPr fontId="17"/>
  </si>
  <si>
    <t>住所</t>
    <rPh sb="0" eb="2">
      <t>ジュウショ</t>
    </rPh>
    <phoneticPr fontId="2"/>
  </si>
  <si>
    <t>エントリー情報②</t>
    <rPh sb="5" eb="7">
      <t>ジョウホウ</t>
    </rPh>
    <phoneticPr fontId="2"/>
  </si>
  <si>
    <t>エントリー情報③</t>
    <rPh sb="5" eb="7">
      <t>ジョウホウ</t>
    </rPh>
    <phoneticPr fontId="2"/>
  </si>
  <si>
    <t>・エントリーは一人三種目までです　・歴年齢は2023年12月31日現在の年齢を記入してください</t>
    <rPh sb="7" eb="9">
      <t>ヒトリ</t>
    </rPh>
    <rPh sb="9" eb="10">
      <t>サン</t>
    </rPh>
    <rPh sb="10" eb="12">
      <t>シュモク</t>
    </rPh>
    <phoneticPr fontId="2"/>
  </si>
  <si>
    <t>第１３回かながわスポーツマスターズ水泳競技大会</t>
    <rPh sb="0" eb="1">
      <t>ダイ</t>
    </rPh>
    <rPh sb="3" eb="4">
      <t>カイ</t>
    </rPh>
    <rPh sb="17" eb="19">
      <t>スイエイ</t>
    </rPh>
    <rPh sb="19" eb="21">
      <t>キョウギ</t>
    </rPh>
    <rPh sb="21" eb="23">
      <t>タイカイ</t>
    </rPh>
    <phoneticPr fontId="2"/>
  </si>
  <si>
    <t>個人参加費</t>
    <rPh sb="0" eb="5">
      <t>コジンサンカヒ</t>
    </rPh>
    <phoneticPr fontId="2"/>
  </si>
  <si>
    <t>③</t>
    <phoneticPr fontId="2"/>
  </si>
  <si>
    <t>①+②＋③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</si>
</sst>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quot;年&quot;mm&quot;月&quot;dd&quot;日(&quot;aaa&quot;)&quot;;@"/>
    <numFmt numFmtId="177" formatCode="yyyy&quot;年&quot;mm&quot;月&quot;dd&quot;日(&quot;aaa&quot;)必着&quot;;@"/>
    <numFmt numFmtId="178" formatCode="0&quot;種&quot;&quot;目&quot;"/>
    <numFmt numFmtId="179" formatCode="#,##0&quot;円×&quot;;\-#,##0&quot;円×&quot;"/>
    <numFmt numFmtId="180" formatCode="0&quot;冊&quot;"/>
    <numFmt numFmtId="181" formatCode="#0"/>
    <numFmt numFmtId="182" formatCode="00"/>
    <numFmt numFmtId="183" formatCode="yyyy/mm/dd"/>
  </numFmts>
  <fonts count="19" x14ac:knownFonts="1">
    <font>
      <sz val="11"/>
      <name val="ＭＳ Ｐゴシック"/>
      <family val="3"/>
      <charset val="128"/>
    </font>
    <font>
      <sz val="16"/>
      <color indexed="9"/>
      <name val="HGｺﾞｼｯｸE"/>
      <family val="3"/>
      <charset val="128"/>
    </font>
    <font>
      <sz val="6"/>
      <name val="ＭＳ Ｐゴシック"/>
      <family val="3"/>
      <charset val="128"/>
    </font>
    <font>
      <sz val="11"/>
      <name val="HGｺﾞｼｯｸE"/>
      <family val="3"/>
      <charset val="128"/>
    </font>
    <font>
      <sz val="16"/>
      <name val="HGｺﾞｼｯｸE"/>
      <family val="3"/>
      <charset val="128"/>
    </font>
    <font>
      <sz val="8"/>
      <name val="HGｺﾞｼｯｸE"/>
      <family val="3"/>
      <charset val="128"/>
    </font>
    <font>
      <sz val="9"/>
      <name val="HGｺﾞｼｯｸE"/>
      <family val="3"/>
      <charset val="128"/>
    </font>
    <font>
      <sz val="10"/>
      <name val="HGｺﾞｼｯｸE"/>
      <family val="3"/>
      <charset val="128"/>
    </font>
    <font>
      <sz val="14"/>
      <name val="HGｺﾞｼｯｸE"/>
      <family val="3"/>
      <charset val="128"/>
    </font>
    <font>
      <sz val="11"/>
      <name val="ＭＳ Ｐゴシック"/>
      <family val="3"/>
      <charset val="128"/>
    </font>
    <font>
      <sz val="12"/>
      <name val="ＭＳ 明朝"/>
      <family val="1"/>
      <charset val="128"/>
    </font>
    <font>
      <u/>
      <sz val="11"/>
      <color theme="10"/>
      <name val="ＭＳ Ｐゴシック"/>
      <family val="3"/>
      <charset val="128"/>
    </font>
    <font>
      <sz val="16"/>
      <name val="ＭＳ 明朝"/>
      <family val="1"/>
      <charset val="128"/>
    </font>
    <font>
      <sz val="11"/>
      <color theme="0"/>
      <name val="HGｺﾞｼｯｸE"/>
      <family val="3"/>
      <charset val="128"/>
    </font>
    <font>
      <sz val="11"/>
      <color rgb="FFFF0000"/>
      <name val="HGｺﾞｼｯｸE"/>
      <family val="3"/>
      <charset val="128"/>
    </font>
    <font>
      <sz val="10.5"/>
      <name val="ＭＳ Ｐ明朝"/>
      <family val="1"/>
      <charset val="128"/>
    </font>
    <font>
      <sz val="10.5"/>
      <name val="ＭＳ ゴシック"/>
      <family val="3"/>
      <charset val="128"/>
    </font>
    <font>
      <sz val="6"/>
      <name val="ＭＳ Ｐ明朝"/>
      <family val="1"/>
      <charset val="128"/>
    </font>
    <font>
      <sz val="10.5"/>
      <name val="ＭＳ 明朝"/>
      <family val="1"/>
      <charset val="128"/>
    </font>
  </fonts>
  <fills count="8">
    <fill>
      <patternFill patternType="none"/>
    </fill>
    <fill>
      <patternFill patternType="gray125"/>
    </fill>
    <fill>
      <patternFill patternType="solid">
        <fgColor theme="1" tint="0.499984740745262"/>
        <bgColor indexed="64"/>
      </patternFill>
    </fill>
    <fill>
      <patternFill patternType="solid">
        <fgColor theme="9" tint="0.79998168889431442"/>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s>
  <borders count="7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right style="thin">
        <color theme="0"/>
      </right>
      <top/>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5" fillId="0" borderId="0"/>
  </cellStyleXfs>
  <cellXfs count="171">
    <xf numFmtId="0" fontId="0" fillId="0" borderId="0" xfId="0">
      <alignment vertical="center"/>
    </xf>
    <xf numFmtId="0" fontId="10" fillId="3" borderId="2"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wrapText="1" shrinkToFit="1"/>
      <protection locked="0"/>
    </xf>
    <xf numFmtId="0" fontId="3" fillId="3" borderId="36"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50"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0" borderId="0" xfId="0" applyFont="1">
      <alignment vertical="center"/>
    </xf>
    <xf numFmtId="0" fontId="4" fillId="0" borderId="0" xfId="0" applyFont="1">
      <alignment vertical="center"/>
    </xf>
    <xf numFmtId="0" fontId="10" fillId="0" borderId="0" xfId="0" applyFont="1" applyAlignment="1">
      <alignment horizontal="right" vertical="center"/>
    </xf>
    <xf numFmtId="0" fontId="4" fillId="0" borderId="0" xfId="0" applyFont="1" applyAlignment="1">
      <alignment horizontal="right" vertical="center"/>
    </xf>
    <xf numFmtId="0" fontId="3" fillId="0" borderId="23" xfId="0" applyFont="1" applyBorder="1" applyAlignment="1">
      <alignment horizontal="right" vertical="top"/>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0" fillId="0" borderId="2" xfId="0" applyFont="1" applyBorder="1" applyAlignment="1">
      <alignment horizontal="center" vertical="center"/>
    </xf>
    <xf numFmtId="0" fontId="6" fillId="0" borderId="2" xfId="0" applyFont="1" applyBorder="1" applyAlignment="1">
      <alignment horizontal="center" vertical="top" wrapText="1" shrinkToFit="1"/>
    </xf>
    <xf numFmtId="0" fontId="13" fillId="2" borderId="43" xfId="0" applyFont="1" applyFill="1" applyBorder="1">
      <alignment vertical="center"/>
    </xf>
    <xf numFmtId="0" fontId="3" fillId="0" borderId="45" xfId="0" applyFont="1" applyBorder="1">
      <alignment vertical="center"/>
    </xf>
    <xf numFmtId="0" fontId="3" fillId="0" borderId="46" xfId="0" applyFont="1" applyBorder="1">
      <alignment vertical="center"/>
    </xf>
    <xf numFmtId="0" fontId="3" fillId="0" borderId="27" xfId="0" applyFont="1" applyBorder="1">
      <alignment vertical="center"/>
    </xf>
    <xf numFmtId="0" fontId="3" fillId="0" borderId="24" xfId="0" applyFont="1" applyBorder="1" applyAlignment="1">
      <alignment vertical="center" shrinkToFit="1"/>
    </xf>
    <xf numFmtId="0" fontId="14" fillId="0" borderId="0" xfId="0" applyFont="1" applyAlignment="1">
      <alignment horizontal="right" vertical="center"/>
    </xf>
    <xf numFmtId="0" fontId="3" fillId="0" borderId="21" xfId="0" applyFont="1" applyBorder="1" applyAlignment="1">
      <alignment vertical="center" shrinkToFit="1"/>
    </xf>
    <xf numFmtId="0" fontId="16" fillId="4" borderId="55" xfId="3" applyFont="1" applyFill="1" applyBorder="1" applyAlignment="1" applyProtection="1">
      <alignment horizontal="center" vertical="center"/>
      <protection hidden="1"/>
    </xf>
    <xf numFmtId="0" fontId="16" fillId="4" borderId="52" xfId="3" applyFont="1" applyFill="1" applyBorder="1" applyAlignment="1" applyProtection="1">
      <alignment horizontal="center" vertical="center"/>
      <protection hidden="1"/>
    </xf>
    <xf numFmtId="0" fontId="16" fillId="4" borderId="56" xfId="3" applyFont="1" applyFill="1" applyBorder="1" applyAlignment="1" applyProtection="1">
      <alignment horizontal="center" vertical="center" shrinkToFit="1"/>
      <protection hidden="1"/>
    </xf>
    <xf numFmtId="0" fontId="16" fillId="4" borderId="51" xfId="3" applyFont="1" applyFill="1" applyBorder="1" applyAlignment="1" applyProtection="1">
      <alignment horizontal="center" vertical="center"/>
      <protection hidden="1"/>
    </xf>
    <xf numFmtId="0" fontId="16" fillId="4" borderId="62" xfId="3" applyFont="1" applyFill="1" applyBorder="1" applyAlignment="1" applyProtection="1">
      <alignment horizontal="center" vertical="center"/>
      <protection hidden="1"/>
    </xf>
    <xf numFmtId="0" fontId="16" fillId="4" borderId="63" xfId="3" applyFont="1" applyFill="1" applyBorder="1" applyAlignment="1" applyProtection="1">
      <alignment horizontal="center" vertical="center"/>
      <protection hidden="1"/>
    </xf>
    <xf numFmtId="0" fontId="0" fillId="6" borderId="2" xfId="0" applyFill="1" applyBorder="1" applyAlignment="1" applyProtection="1">
      <alignment horizontal="right" vertical="center"/>
      <protection hidden="1"/>
    </xf>
    <xf numFmtId="0" fontId="0" fillId="0" borderId="0" xfId="0" applyProtection="1">
      <alignment vertical="center"/>
      <protection hidden="1"/>
    </xf>
    <xf numFmtId="0" fontId="0" fillId="0" borderId="0" xfId="0" applyAlignment="1" applyProtection="1">
      <alignment horizontal="right" vertical="center"/>
      <protection hidden="1"/>
    </xf>
    <xf numFmtId="0" fontId="18" fillId="5" borderId="64" xfId="3" applyFont="1" applyFill="1" applyBorder="1" applyAlignment="1" applyProtection="1">
      <alignment vertical="center" shrinkToFit="1"/>
      <protection hidden="1"/>
    </xf>
    <xf numFmtId="0" fontId="18" fillId="5" borderId="59" xfId="3" applyFont="1" applyFill="1" applyBorder="1" applyAlignment="1" applyProtection="1">
      <alignment vertical="center" shrinkToFit="1"/>
      <protection hidden="1"/>
    </xf>
    <xf numFmtId="0" fontId="18" fillId="5" borderId="59" xfId="3" applyFont="1" applyFill="1" applyBorder="1" applyAlignment="1" applyProtection="1">
      <alignment horizontal="center" vertical="center" shrinkToFit="1"/>
      <protection hidden="1"/>
    </xf>
    <xf numFmtId="183" fontId="18" fillId="5" borderId="61" xfId="3" applyNumberFormat="1" applyFont="1" applyFill="1" applyBorder="1" applyAlignment="1" applyProtection="1">
      <alignment horizontal="center" vertical="center" shrinkToFit="1"/>
      <protection hidden="1"/>
    </xf>
    <xf numFmtId="181" fontId="18" fillId="5" borderId="60" xfId="3" applyNumberFormat="1" applyFont="1" applyFill="1" applyBorder="1" applyAlignment="1" applyProtection="1">
      <alignment horizontal="center" vertical="center" shrinkToFit="1"/>
      <protection hidden="1"/>
    </xf>
    <xf numFmtId="182" fontId="18" fillId="5" borderId="60" xfId="3" applyNumberFormat="1" applyFont="1" applyFill="1" applyBorder="1" applyAlignment="1" applyProtection="1">
      <alignment horizontal="center" vertical="center" shrinkToFit="1"/>
      <protection hidden="1"/>
    </xf>
    <xf numFmtId="182" fontId="18" fillId="5" borderId="61" xfId="3" applyNumberFormat="1" applyFont="1" applyFill="1" applyBorder="1" applyAlignment="1" applyProtection="1">
      <alignment horizontal="center" vertical="center" shrinkToFit="1"/>
      <protection hidden="1"/>
    </xf>
    <xf numFmtId="0" fontId="0" fillId="6" borderId="2" xfId="0" applyFill="1" applyBorder="1" applyAlignment="1" applyProtection="1">
      <alignment horizontal="center" vertical="center"/>
      <protection hidden="1"/>
    </xf>
    <xf numFmtId="0" fontId="0" fillId="7" borderId="2" xfId="0" applyFill="1" applyBorder="1" applyProtection="1">
      <alignment vertical="center"/>
      <protection hidden="1"/>
    </xf>
    <xf numFmtId="182" fontId="3" fillId="3" borderId="47" xfId="0" applyNumberFormat="1" applyFont="1" applyFill="1" applyBorder="1" applyAlignment="1" applyProtection="1">
      <alignment horizontal="center" vertical="center"/>
      <protection locked="0"/>
    </xf>
    <xf numFmtId="182" fontId="3" fillId="3" borderId="48" xfId="0" applyNumberFormat="1" applyFont="1" applyFill="1" applyBorder="1" applyAlignment="1" applyProtection="1">
      <alignment horizontal="center" vertical="center"/>
      <protection locked="0"/>
    </xf>
    <xf numFmtId="182" fontId="3" fillId="3" borderId="30" xfId="0" applyNumberFormat="1" applyFont="1" applyFill="1" applyBorder="1" applyAlignment="1" applyProtection="1">
      <alignment horizontal="center" vertical="center"/>
      <protection locked="0"/>
    </xf>
    <xf numFmtId="182" fontId="3" fillId="3" borderId="37" xfId="0" applyNumberFormat="1" applyFont="1" applyFill="1" applyBorder="1" applyAlignment="1" applyProtection="1">
      <alignment horizontal="center" vertical="center"/>
      <protection locked="0"/>
    </xf>
    <xf numFmtId="182" fontId="3" fillId="3" borderId="40" xfId="0" applyNumberFormat="1" applyFont="1" applyFill="1" applyBorder="1" applyAlignment="1" applyProtection="1">
      <alignment horizontal="center" vertical="center"/>
      <protection locked="0"/>
    </xf>
    <xf numFmtId="182" fontId="3" fillId="3" borderId="28" xfId="0" applyNumberFormat="1" applyFont="1" applyFill="1" applyBorder="1" applyAlignment="1" applyProtection="1">
      <alignment horizontal="center" vertical="center"/>
      <protection locked="0"/>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179" fontId="8" fillId="0" borderId="9" xfId="1" applyNumberFormat="1" applyFont="1" applyBorder="1" applyAlignment="1" applyProtection="1">
      <alignment horizontal="center" vertical="center" wrapText="1"/>
    </xf>
    <xf numFmtId="179" fontId="8" fillId="0" borderId="10" xfId="1" applyNumberFormat="1" applyFont="1" applyBorder="1" applyAlignment="1" applyProtection="1">
      <alignment horizontal="center" vertical="center" wrapText="1"/>
    </xf>
    <xf numFmtId="179" fontId="8" fillId="0" borderId="17" xfId="1" applyNumberFormat="1" applyFont="1" applyBorder="1" applyAlignment="1" applyProtection="1">
      <alignment horizontal="center" vertical="center" wrapText="1"/>
    </xf>
    <xf numFmtId="179" fontId="8" fillId="0" borderId="12" xfId="1" applyNumberFormat="1" applyFont="1" applyBorder="1" applyAlignment="1" applyProtection="1">
      <alignment horizontal="center" vertical="center" wrapText="1"/>
    </xf>
    <xf numFmtId="178" fontId="4" fillId="0" borderId="71" xfId="0" applyNumberFormat="1" applyFont="1" applyBorder="1" applyAlignment="1">
      <alignment horizontal="center" vertical="center"/>
    </xf>
    <xf numFmtId="178" fontId="4" fillId="0" borderId="72" xfId="0" applyNumberFormat="1" applyFont="1" applyBorder="1" applyAlignment="1">
      <alignment horizontal="center" vertical="center"/>
    </xf>
    <xf numFmtId="0" fontId="8" fillId="0" borderId="23" xfId="0" applyFont="1" applyBorder="1" applyAlignment="1">
      <alignment horizontal="center" vertical="center"/>
    </xf>
    <xf numFmtId="0" fontId="8" fillId="0" borderId="2" xfId="0" applyFont="1" applyBorder="1" applyAlignment="1">
      <alignment horizontal="center" vertical="center"/>
    </xf>
    <xf numFmtId="38" fontId="12" fillId="0" borderId="9" xfId="1" applyFont="1" applyBorder="1" applyAlignment="1" applyProtection="1">
      <alignment horizontal="right" vertical="center"/>
    </xf>
    <xf numFmtId="38" fontId="12" fillId="0" borderId="10" xfId="1" applyFont="1" applyBorder="1" applyAlignment="1" applyProtection="1">
      <alignment horizontal="right" vertical="center"/>
    </xf>
    <xf numFmtId="38" fontId="12" fillId="0" borderId="17" xfId="1" applyFont="1" applyBorder="1" applyAlignment="1" applyProtection="1">
      <alignment horizontal="right" vertical="center"/>
    </xf>
    <xf numFmtId="38" fontId="12" fillId="0" borderId="12" xfId="1" applyFont="1" applyBorder="1" applyAlignment="1" applyProtection="1">
      <alignment horizontal="right" vertical="center"/>
    </xf>
    <xf numFmtId="0" fontId="3" fillId="0" borderId="2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33"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6" fillId="0" borderId="2" xfId="0" applyFont="1" applyBorder="1" applyAlignment="1">
      <alignment horizontal="center" vertical="top"/>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10" fillId="3" borderId="2" xfId="0" applyFont="1" applyFill="1" applyBorder="1" applyAlignment="1" applyProtection="1">
      <alignment horizontal="center" vertical="center"/>
      <protection locked="0"/>
    </xf>
    <xf numFmtId="0" fontId="6" fillId="0" borderId="65" xfId="0" applyFont="1" applyBorder="1" applyAlignment="1">
      <alignment horizontal="center" vertical="center" wrapText="1" shrinkToFit="1"/>
    </xf>
    <xf numFmtId="0" fontId="6" fillId="0" borderId="66" xfId="0" applyFont="1" applyBorder="1" applyAlignment="1">
      <alignment horizontal="center" vertical="center" wrapText="1" shrinkToFit="1"/>
    </xf>
    <xf numFmtId="0" fontId="6" fillId="0" borderId="67" xfId="0" applyFont="1" applyBorder="1" applyAlignment="1">
      <alignment horizontal="center" vertical="center" wrapText="1" shrinkToFit="1"/>
    </xf>
    <xf numFmtId="0" fontId="6" fillId="0" borderId="68" xfId="0" applyFont="1" applyBorder="1" applyAlignment="1">
      <alignment horizontal="center" vertical="center" wrapText="1" shrinkToFit="1"/>
    </xf>
    <xf numFmtId="0" fontId="6" fillId="0" borderId="69" xfId="0" applyFont="1" applyBorder="1" applyAlignment="1">
      <alignment horizontal="center" vertical="center" wrapText="1" shrinkToFit="1"/>
    </xf>
    <xf numFmtId="0" fontId="6" fillId="0" borderId="70" xfId="0" applyFont="1" applyBorder="1" applyAlignment="1">
      <alignment horizontal="center" vertical="center" wrapText="1" shrinkToFit="1"/>
    </xf>
    <xf numFmtId="179" fontId="8" fillId="0" borderId="31" xfId="1" applyNumberFormat="1" applyFont="1" applyBorder="1" applyAlignment="1" applyProtection="1">
      <alignment horizontal="center" vertical="center" wrapText="1"/>
    </xf>
    <xf numFmtId="179" fontId="8" fillId="0" borderId="32" xfId="1" applyNumberFormat="1" applyFont="1" applyBorder="1" applyAlignment="1" applyProtection="1">
      <alignment horizontal="center" vertical="center" wrapText="1"/>
    </xf>
    <xf numFmtId="179" fontId="8" fillId="0" borderId="5" xfId="1" applyNumberFormat="1" applyFont="1" applyBorder="1" applyAlignment="1" applyProtection="1">
      <alignment horizontal="center" vertical="center" wrapText="1"/>
    </xf>
    <xf numFmtId="179" fontId="8" fillId="0" borderId="3" xfId="1" applyNumberFormat="1" applyFont="1" applyBorder="1" applyAlignment="1" applyProtection="1">
      <alignment horizontal="center" vertical="center" wrapText="1"/>
    </xf>
    <xf numFmtId="180" fontId="4" fillId="3" borderId="26" xfId="0" applyNumberFormat="1" applyFont="1" applyFill="1" applyBorder="1" applyAlignment="1" applyProtection="1">
      <alignment horizontal="center" vertical="center" wrapText="1"/>
      <protection locked="0"/>
    </xf>
    <xf numFmtId="180" fontId="4" fillId="3" borderId="4"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2" xfId="0" applyFont="1" applyBorder="1" applyAlignment="1">
      <alignment horizontal="center" vertical="top" wrapText="1" shrinkToFit="1"/>
    </xf>
    <xf numFmtId="0" fontId="6" fillId="0" borderId="19" xfId="0" applyFont="1" applyBorder="1" applyAlignment="1">
      <alignment horizontal="center" vertical="top" wrapText="1" shrinkToFit="1"/>
    </xf>
    <xf numFmtId="0" fontId="10" fillId="3" borderId="2"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10" fillId="3" borderId="2" xfId="0" applyFont="1" applyFill="1" applyBorder="1" applyAlignment="1" applyProtection="1">
      <alignment horizontal="center" vertical="center" wrapText="1" shrinkToFit="1"/>
      <protection locked="0"/>
    </xf>
    <xf numFmtId="0" fontId="10" fillId="3" borderId="19" xfId="0" applyFont="1" applyFill="1" applyBorder="1" applyAlignment="1" applyProtection="1">
      <alignment horizontal="center" vertical="center" wrapText="1" shrinkToFit="1"/>
      <protection locked="0"/>
    </xf>
    <xf numFmtId="49" fontId="10" fillId="3" borderId="2" xfId="0" applyNumberFormat="1" applyFont="1" applyFill="1" applyBorder="1" applyAlignment="1" applyProtection="1">
      <alignment horizontal="center" vertical="center" wrapText="1" shrinkToFit="1"/>
      <protection locked="0"/>
    </xf>
    <xf numFmtId="49" fontId="10" fillId="3" borderId="19" xfId="0" applyNumberFormat="1" applyFont="1" applyFill="1" applyBorder="1" applyAlignment="1" applyProtection="1">
      <alignment horizontal="center" vertical="center" wrapText="1" shrinkToFit="1"/>
      <protection locked="0"/>
    </xf>
    <xf numFmtId="0" fontId="6" fillId="0" borderId="2"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13" fillId="2" borderId="0" xfId="0" applyFont="1" applyFill="1" applyAlignment="1">
      <alignment horizontal="center" vertical="center"/>
    </xf>
    <xf numFmtId="0" fontId="13" fillId="2" borderId="44" xfId="0" applyFont="1" applyFill="1" applyBorder="1" applyAlignment="1">
      <alignment horizontal="center" vertical="center"/>
    </xf>
    <xf numFmtId="0" fontId="12" fillId="0" borderId="17" xfId="0" applyFont="1" applyBorder="1" applyAlignment="1">
      <alignment horizontal="right" vertical="center"/>
    </xf>
    <xf numFmtId="0" fontId="12" fillId="0" borderId="12" xfId="0" applyFont="1" applyBorder="1" applyAlignment="1">
      <alignment horizontal="righ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8" fillId="0" borderId="16" xfId="0" applyFont="1" applyBorder="1" applyAlignment="1">
      <alignment horizontal="center" vertical="center"/>
    </xf>
    <xf numFmtId="38" fontId="12" fillId="0" borderId="8" xfId="0" applyNumberFormat="1" applyFont="1" applyBorder="1" applyAlignment="1">
      <alignment horizontal="right" vertical="center"/>
    </xf>
    <xf numFmtId="0" fontId="12" fillId="0" borderId="6" xfId="0" applyFont="1" applyBorder="1" applyAlignment="1">
      <alignment horizontal="right" vertical="center"/>
    </xf>
    <xf numFmtId="0" fontId="8" fillId="0" borderId="7" xfId="0" applyFont="1" applyBorder="1" applyAlignment="1">
      <alignment horizontal="center"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10" fillId="3" borderId="19" xfId="0" applyFont="1" applyFill="1" applyBorder="1" applyAlignment="1" applyProtection="1">
      <alignment horizontal="center" vertical="center"/>
      <protection locked="0"/>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10" fillId="3" borderId="2" xfId="0" applyFont="1" applyFill="1" applyBorder="1" applyAlignment="1" applyProtection="1">
      <alignment horizontal="left" vertical="top"/>
      <protection locked="0"/>
    </xf>
    <xf numFmtId="0" fontId="10" fillId="3" borderId="23" xfId="0" applyFont="1" applyFill="1" applyBorder="1" applyAlignment="1" applyProtection="1">
      <alignment horizontal="center" vertical="top"/>
      <protection locked="0"/>
    </xf>
    <xf numFmtId="0" fontId="3" fillId="0" borderId="23" xfId="0" applyFont="1" applyBorder="1" applyAlignment="1">
      <alignment horizontal="center" vertical="top"/>
    </xf>
    <xf numFmtId="14" fontId="4" fillId="3" borderId="0" xfId="0" applyNumberFormat="1"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3" fillId="0" borderId="0" xfId="0" applyFont="1" applyAlignment="1">
      <alignment horizontal="center" vertical="center" shrinkToFit="1"/>
    </xf>
    <xf numFmtId="176" fontId="3" fillId="0" borderId="0" xfId="0" applyNumberFormat="1" applyFont="1" applyAlignment="1">
      <alignment horizontal="center" vertical="center" shrinkToFit="1"/>
    </xf>
    <xf numFmtId="177" fontId="3" fillId="0" borderId="0" xfId="0" applyNumberFormat="1" applyFont="1" applyAlignment="1">
      <alignment horizontal="center" vertical="center" shrinkToFit="1"/>
    </xf>
    <xf numFmtId="0" fontId="11" fillId="3" borderId="2" xfId="2"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3" fillId="0" borderId="0" xfId="0" applyFont="1" applyAlignment="1">
      <alignment horizontal="center" vertical="center"/>
    </xf>
    <xf numFmtId="0" fontId="10" fillId="3" borderId="20" xfId="0" applyFont="1" applyFill="1" applyBorder="1" applyAlignment="1" applyProtection="1">
      <alignment horizontal="left" vertical="center" wrapText="1" shrinkToFit="1"/>
      <protection locked="0"/>
    </xf>
    <xf numFmtId="0" fontId="10" fillId="3" borderId="21" xfId="0" applyFont="1" applyFill="1" applyBorder="1" applyAlignment="1" applyProtection="1">
      <alignment horizontal="left" vertical="center" wrapText="1" shrinkToFit="1"/>
      <protection locked="0"/>
    </xf>
    <xf numFmtId="0" fontId="3" fillId="0" borderId="0" xfId="0" applyFont="1" applyAlignment="1">
      <alignment horizontal="distributed" vertical="center"/>
    </xf>
    <xf numFmtId="0" fontId="3" fillId="0" borderId="18" xfId="0" applyFont="1" applyBorder="1" applyAlignment="1">
      <alignment vertical="center" wrapText="1" shrinkToFit="1"/>
    </xf>
    <xf numFmtId="0" fontId="3" fillId="0" borderId="2" xfId="0" applyFont="1" applyBorder="1" applyAlignment="1">
      <alignment vertical="center" wrapText="1" shrinkToFit="1"/>
    </xf>
    <xf numFmtId="0" fontId="3" fillId="0" borderId="19" xfId="0" applyFont="1" applyBorder="1" applyAlignment="1">
      <alignment vertical="center" wrapText="1" shrinkToFit="1"/>
    </xf>
    <xf numFmtId="0" fontId="3" fillId="0" borderId="2" xfId="0" applyFont="1" applyBorder="1" applyAlignment="1">
      <alignmen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4" fontId="10" fillId="3" borderId="2"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13" fillId="2" borderId="3" xfId="0" applyFont="1" applyFill="1" applyBorder="1" applyAlignment="1">
      <alignment horizontal="center" vertical="center"/>
    </xf>
    <xf numFmtId="0" fontId="13" fillId="2" borderId="42" xfId="0" applyFont="1" applyFill="1" applyBorder="1" applyAlignment="1">
      <alignment horizontal="center" vertical="center"/>
    </xf>
    <xf numFmtId="0" fontId="3" fillId="0" borderId="22"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21" xfId="0" applyFont="1" applyBorder="1" applyAlignment="1">
      <alignment horizontal="right" vertical="center"/>
    </xf>
    <xf numFmtId="0" fontId="3" fillId="0" borderId="34" xfId="0" applyFont="1" applyBorder="1" applyAlignment="1">
      <alignment horizontal="right" vertical="center"/>
    </xf>
    <xf numFmtId="0" fontId="3" fillId="0" borderId="35" xfId="0" applyFont="1" applyBorder="1" applyAlignment="1">
      <alignment horizontal="right" vertical="center"/>
    </xf>
    <xf numFmtId="0" fontId="18" fillId="5" borderId="17" xfId="3" applyFont="1" applyFill="1" applyBorder="1" applyAlignment="1" applyProtection="1">
      <alignment vertical="center" shrinkToFit="1"/>
      <protection hidden="1"/>
    </xf>
    <xf numFmtId="0" fontId="18" fillId="5" borderId="59" xfId="3" applyFont="1" applyFill="1" applyBorder="1" applyAlignment="1" applyProtection="1">
      <alignment vertical="center" shrinkToFit="1"/>
      <protection hidden="1"/>
    </xf>
    <xf numFmtId="0" fontId="18" fillId="5" borderId="2" xfId="3" applyFont="1" applyFill="1" applyBorder="1" applyAlignment="1" applyProtection="1">
      <alignment vertical="center" shrinkToFit="1"/>
      <protection hidden="1"/>
    </xf>
    <xf numFmtId="0" fontId="0" fillId="6" borderId="2" xfId="0" applyFill="1" applyBorder="1" applyAlignment="1" applyProtection="1">
      <alignment horizontal="center" vertical="center"/>
      <protection hidden="1"/>
    </xf>
    <xf numFmtId="0" fontId="16" fillId="4" borderId="57" xfId="3" applyFont="1" applyFill="1" applyBorder="1" applyAlignment="1" applyProtection="1">
      <alignment horizontal="center" vertical="center" shrinkToFit="1"/>
      <protection hidden="1"/>
    </xf>
    <xf numFmtId="0" fontId="16" fillId="4" borderId="58" xfId="3" applyFont="1" applyFill="1" applyBorder="1" applyAlignment="1" applyProtection="1">
      <alignment horizontal="center" vertical="center" shrinkToFit="1"/>
      <protection hidden="1"/>
    </xf>
    <xf numFmtId="0" fontId="16" fillId="4" borderId="31" xfId="3" applyFont="1" applyFill="1" applyBorder="1" applyAlignment="1" applyProtection="1">
      <alignment horizontal="center" vertical="center"/>
      <protection hidden="1"/>
    </xf>
    <xf numFmtId="0" fontId="16" fillId="4" borderId="53" xfId="3" applyFont="1" applyFill="1" applyBorder="1" applyAlignment="1" applyProtection="1">
      <alignment horizontal="center" vertical="center"/>
      <protection hidden="1"/>
    </xf>
    <xf numFmtId="0" fontId="16" fillId="4" borderId="8" xfId="3" applyFont="1" applyFill="1" applyBorder="1" applyAlignment="1" applyProtection="1">
      <alignment horizontal="center" vertical="center"/>
      <protection hidden="1"/>
    </xf>
    <xf numFmtId="0" fontId="16" fillId="4" borderId="54" xfId="3" applyFont="1" applyFill="1" applyBorder="1" applyAlignment="1" applyProtection="1">
      <alignment horizontal="center" vertical="center"/>
      <protection hidden="1"/>
    </xf>
  </cellXfs>
  <cellStyles count="4">
    <cellStyle name="ハイパーリンク" xfId="2" builtinId="8"/>
    <cellStyle name="桁区切り" xfId="1" builtinId="6"/>
    <cellStyle name="標準" xfId="0" builtinId="0"/>
    <cellStyle name="㼿㼿㼿㼿㼿㼿㼿?" xfId="3" xr:uid="{00000000-0005-0000-0000-000003000000}"/>
  </cellStyles>
  <dxfs count="2">
    <dxf>
      <font>
        <b/>
        <i val="0"/>
        <condense val="0"/>
        <extend val="0"/>
        <color indexed="10"/>
      </font>
    </dxf>
    <dxf>
      <font>
        <b/>
        <i val="0"/>
        <strike val="0"/>
        <condense val="0"/>
        <extend val="0"/>
        <color indexed="39"/>
      </fon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showGridLines="0" tabSelected="1" zoomScaleNormal="100" zoomScaleSheetLayoutView="100" workbookViewId="0">
      <selection activeCell="H3" sqref="H3:J3"/>
    </sheetView>
  </sheetViews>
  <sheetFormatPr defaultColWidth="0" defaultRowHeight="13" zeroHeight="1" x14ac:dyDescent="0.2"/>
  <cols>
    <col min="1" max="10" width="9" style="11" customWidth="1"/>
    <col min="11" max="11" width="9" style="11" hidden="1" customWidth="1"/>
    <col min="12" max="16384" width="9" style="11" hidden="1"/>
  </cols>
  <sheetData>
    <row r="1" spans="1:10" ht="19" x14ac:dyDescent="0.2">
      <c r="A1" s="120" t="s">
        <v>80</v>
      </c>
      <c r="B1" s="120"/>
      <c r="C1" s="120"/>
      <c r="D1" s="120"/>
      <c r="E1" s="120"/>
      <c r="F1" s="120"/>
      <c r="G1" s="120"/>
      <c r="H1" s="120"/>
      <c r="I1" s="120"/>
      <c r="J1" s="120"/>
    </row>
    <row r="2" spans="1:10" ht="19" x14ac:dyDescent="0.2">
      <c r="A2" s="121" t="s">
        <v>11</v>
      </c>
      <c r="B2" s="121"/>
      <c r="C2" s="121"/>
      <c r="D2" s="121"/>
      <c r="E2" s="121"/>
      <c r="F2" s="121"/>
      <c r="G2" s="121"/>
      <c r="H2" s="121"/>
      <c r="I2" s="121"/>
      <c r="J2" s="121"/>
    </row>
    <row r="3" spans="1:10" ht="19" x14ac:dyDescent="0.2">
      <c r="A3" s="12"/>
      <c r="B3" s="12"/>
      <c r="C3" s="12"/>
      <c r="D3" s="12"/>
      <c r="E3" s="13"/>
      <c r="F3" s="12"/>
      <c r="G3" s="14" t="s">
        <v>59</v>
      </c>
      <c r="H3" s="130"/>
      <c r="I3" s="131"/>
      <c r="J3" s="131"/>
    </row>
    <row r="4" spans="1:10" ht="13.5" thickBot="1" x14ac:dyDescent="0.25">
      <c r="A4" s="132" t="s">
        <v>37</v>
      </c>
      <c r="B4" s="132"/>
      <c r="C4" s="133">
        <v>45432</v>
      </c>
      <c r="D4" s="133"/>
      <c r="E4" s="133"/>
      <c r="F4" s="132" t="s">
        <v>38</v>
      </c>
      <c r="G4" s="132"/>
      <c r="H4" s="134">
        <v>45095</v>
      </c>
      <c r="I4" s="134"/>
      <c r="J4" s="134"/>
    </row>
    <row r="5" spans="1:10" ht="14" x14ac:dyDescent="0.2">
      <c r="A5" s="125" t="s">
        <v>0</v>
      </c>
      <c r="B5" s="15" t="s">
        <v>12</v>
      </c>
      <c r="C5" s="128"/>
      <c r="D5" s="128"/>
      <c r="E5" s="129"/>
      <c r="F5" s="129"/>
      <c r="G5" s="129"/>
      <c r="H5" s="123" t="s">
        <v>22</v>
      </c>
      <c r="I5" s="123"/>
      <c r="J5" s="124"/>
    </row>
    <row r="6" spans="1:10" ht="35.15" customHeight="1" x14ac:dyDescent="0.2">
      <c r="A6" s="126"/>
      <c r="B6" s="127"/>
      <c r="C6" s="127"/>
      <c r="D6" s="127"/>
      <c r="E6" s="127"/>
      <c r="F6" s="127"/>
      <c r="G6" s="127"/>
      <c r="H6" s="81"/>
      <c r="I6" s="81"/>
      <c r="J6" s="122"/>
    </row>
    <row r="7" spans="1:10" ht="14" x14ac:dyDescent="0.2">
      <c r="A7" s="16" t="s">
        <v>1</v>
      </c>
      <c r="B7" s="81"/>
      <c r="C7" s="81"/>
      <c r="D7" s="81"/>
      <c r="E7" s="81"/>
      <c r="F7" s="17" t="s">
        <v>2</v>
      </c>
      <c r="G7" s="17" t="s">
        <v>3</v>
      </c>
      <c r="H7" s="149" t="s">
        <v>14</v>
      </c>
      <c r="I7" s="149"/>
      <c r="J7" s="150"/>
    </row>
    <row r="8" spans="1:10" ht="35.15" customHeight="1" x14ac:dyDescent="0.2">
      <c r="A8" s="18" t="s">
        <v>4</v>
      </c>
      <c r="B8" s="81"/>
      <c r="C8" s="81"/>
      <c r="D8" s="81"/>
      <c r="E8" s="81"/>
      <c r="F8" s="1"/>
      <c r="G8" s="19" t="str">
        <f>IF(H8="","",YEAR(C4)-YEAR(H8))</f>
        <v/>
      </c>
      <c r="H8" s="148"/>
      <c r="I8" s="81"/>
      <c r="J8" s="122"/>
    </row>
    <row r="9" spans="1:10" ht="35.15" customHeight="1" x14ac:dyDescent="0.2">
      <c r="A9" s="79" t="s">
        <v>17</v>
      </c>
      <c r="B9" s="80"/>
      <c r="C9" s="135"/>
      <c r="D9" s="98"/>
      <c r="E9" s="98"/>
      <c r="F9" s="98"/>
      <c r="G9" s="98"/>
      <c r="H9" s="98"/>
      <c r="I9" s="98"/>
      <c r="J9" s="136"/>
    </row>
    <row r="10" spans="1:10" ht="14.25" customHeight="1" x14ac:dyDescent="0.2">
      <c r="A10" s="79" t="s">
        <v>21</v>
      </c>
      <c r="B10" s="80"/>
      <c r="C10" s="78" t="s">
        <v>15</v>
      </c>
      <c r="D10" s="78"/>
      <c r="E10" s="78"/>
      <c r="F10" s="78"/>
      <c r="G10" s="96" t="s">
        <v>16</v>
      </c>
      <c r="H10" s="96"/>
      <c r="I10" s="96"/>
      <c r="J10" s="97"/>
    </row>
    <row r="11" spans="1:10" ht="35.15" customHeight="1" x14ac:dyDescent="0.2">
      <c r="A11" s="79"/>
      <c r="B11" s="80"/>
      <c r="C11" s="81"/>
      <c r="D11" s="81"/>
      <c r="E11" s="81"/>
      <c r="F11" s="81"/>
      <c r="G11" s="100"/>
      <c r="H11" s="100"/>
      <c r="I11" s="100"/>
      <c r="J11" s="101"/>
    </row>
    <row r="12" spans="1:10" ht="13.5" customHeight="1" x14ac:dyDescent="0.2">
      <c r="A12" s="82" t="s">
        <v>28</v>
      </c>
      <c r="B12" s="83"/>
      <c r="C12" s="78" t="s">
        <v>31</v>
      </c>
      <c r="D12" s="78"/>
      <c r="E12" s="78"/>
      <c r="F12" s="78"/>
      <c r="G12" s="20" t="s">
        <v>32</v>
      </c>
      <c r="H12" s="96" t="s">
        <v>33</v>
      </c>
      <c r="I12" s="96"/>
      <c r="J12" s="97"/>
    </row>
    <row r="13" spans="1:10" ht="35.15" customHeight="1" x14ac:dyDescent="0.2">
      <c r="A13" s="84"/>
      <c r="B13" s="85"/>
      <c r="C13" s="98"/>
      <c r="D13" s="98"/>
      <c r="E13" s="98"/>
      <c r="F13" s="98"/>
      <c r="G13" s="2"/>
      <c r="H13" s="102"/>
      <c r="I13" s="102"/>
      <c r="J13" s="103"/>
    </row>
    <row r="14" spans="1:10" ht="13.5" customHeight="1" x14ac:dyDescent="0.2">
      <c r="A14" s="84" t="s">
        <v>29</v>
      </c>
      <c r="B14" s="85"/>
      <c r="C14" s="78" t="s">
        <v>34</v>
      </c>
      <c r="D14" s="78"/>
      <c r="E14" s="78"/>
      <c r="F14" s="78"/>
      <c r="G14" s="104" t="s">
        <v>35</v>
      </c>
      <c r="H14" s="104"/>
      <c r="I14" s="104"/>
      <c r="J14" s="105"/>
    </row>
    <row r="15" spans="1:10" ht="35.15" customHeight="1" thickBot="1" x14ac:dyDescent="0.25">
      <c r="A15" s="86"/>
      <c r="B15" s="87"/>
      <c r="C15" s="137"/>
      <c r="D15" s="137"/>
      <c r="E15" s="137"/>
      <c r="F15" s="137"/>
      <c r="G15" s="139"/>
      <c r="H15" s="139"/>
      <c r="I15" s="139"/>
      <c r="J15" s="140"/>
    </row>
    <row r="16" spans="1:10" x14ac:dyDescent="0.2">
      <c r="A16" s="11" t="s">
        <v>79</v>
      </c>
    </row>
    <row r="17" spans="1:10" x14ac:dyDescent="0.2">
      <c r="A17" s="11" t="s">
        <v>25</v>
      </c>
    </row>
    <row r="18" spans="1:10" x14ac:dyDescent="0.2">
      <c r="A18" s="11" t="s">
        <v>57</v>
      </c>
    </row>
    <row r="19" spans="1:10" x14ac:dyDescent="0.2">
      <c r="A19" s="11" t="s">
        <v>5</v>
      </c>
    </row>
    <row r="20" spans="1:10" x14ac:dyDescent="0.2">
      <c r="G20" s="138" t="s">
        <v>6</v>
      </c>
      <c r="H20" s="138"/>
      <c r="I20" s="138"/>
    </row>
    <row r="21" spans="1:10" x14ac:dyDescent="0.2">
      <c r="A21" s="11" t="s">
        <v>13</v>
      </c>
    </row>
    <row r="22" spans="1:10" x14ac:dyDescent="0.2">
      <c r="A22" s="11" t="s">
        <v>58</v>
      </c>
    </row>
    <row r="23" spans="1:10" x14ac:dyDescent="0.2">
      <c r="A23" s="11" t="s">
        <v>30</v>
      </c>
    </row>
    <row r="24" spans="1:10" x14ac:dyDescent="0.2"/>
    <row r="25" spans="1:10" ht="13.5" thickBot="1" x14ac:dyDescent="0.25">
      <c r="A25" s="153" t="s">
        <v>43</v>
      </c>
      <c r="B25" s="154"/>
      <c r="C25" s="21" t="s">
        <v>39</v>
      </c>
      <c r="D25" s="110" t="s">
        <v>44</v>
      </c>
      <c r="E25" s="110"/>
      <c r="F25" s="110"/>
      <c r="G25" s="110"/>
      <c r="H25" s="111"/>
      <c r="I25" s="110" t="s">
        <v>56</v>
      </c>
      <c r="J25" s="110"/>
    </row>
    <row r="26" spans="1:10" x14ac:dyDescent="0.2">
      <c r="A26" s="155" t="s">
        <v>47</v>
      </c>
      <c r="B26" s="156"/>
      <c r="C26" s="3"/>
      <c r="D26" s="8"/>
      <c r="E26" s="22" t="s">
        <v>45</v>
      </c>
      <c r="F26" s="49"/>
      <c r="G26" s="22" t="s">
        <v>46</v>
      </c>
      <c r="H26" s="46"/>
      <c r="I26" s="106" t="str">
        <f>IF(C26="✓",IF(OR(F26="",H26=""),"タイム未入力","エントリー"),IF(OR(D26&lt;&gt;"",F26&lt;&gt;"",H26&lt;&gt;""),"✓漏れ",""))</f>
        <v/>
      </c>
      <c r="J26" s="107"/>
    </row>
    <row r="27" spans="1:10" ht="13.5" thickBot="1" x14ac:dyDescent="0.25">
      <c r="A27" s="157" t="s">
        <v>48</v>
      </c>
      <c r="B27" s="158"/>
      <c r="C27" s="4"/>
      <c r="D27" s="9"/>
      <c r="E27" s="23" t="s">
        <v>45</v>
      </c>
      <c r="F27" s="50"/>
      <c r="G27" s="23" t="s">
        <v>46</v>
      </c>
      <c r="H27" s="47"/>
      <c r="I27" s="108" t="str">
        <f t="shared" ref="I27:I33" si="0">IF(C27="✓",IF(OR(F27="",H27=""),"タイム未入力","エントリー"),IF(OR(D27&lt;&gt;"",F27&lt;&gt;"",H27&lt;&gt;""),"✓漏れ",""))</f>
        <v/>
      </c>
      <c r="J27" s="109"/>
    </row>
    <row r="28" spans="1:10" x14ac:dyDescent="0.2">
      <c r="A28" s="155" t="s">
        <v>49</v>
      </c>
      <c r="B28" s="156"/>
      <c r="C28" s="3"/>
      <c r="D28" s="8"/>
      <c r="E28" s="22" t="s">
        <v>45</v>
      </c>
      <c r="F28" s="49"/>
      <c r="G28" s="22" t="s">
        <v>46</v>
      </c>
      <c r="H28" s="46"/>
      <c r="I28" s="106" t="str">
        <f t="shared" si="0"/>
        <v/>
      </c>
      <c r="J28" s="107"/>
    </row>
    <row r="29" spans="1:10" ht="13.5" thickBot="1" x14ac:dyDescent="0.25">
      <c r="A29" s="157" t="s">
        <v>50</v>
      </c>
      <c r="B29" s="158"/>
      <c r="C29" s="4"/>
      <c r="D29" s="9"/>
      <c r="E29" s="23" t="s">
        <v>45</v>
      </c>
      <c r="F29" s="50"/>
      <c r="G29" s="23" t="s">
        <v>46</v>
      </c>
      <c r="H29" s="47"/>
      <c r="I29" s="108" t="str">
        <f t="shared" si="0"/>
        <v/>
      </c>
      <c r="J29" s="109"/>
    </row>
    <row r="30" spans="1:10" x14ac:dyDescent="0.2">
      <c r="A30" s="155" t="s">
        <v>51</v>
      </c>
      <c r="B30" s="156"/>
      <c r="C30" s="3"/>
      <c r="D30" s="8"/>
      <c r="E30" s="22" t="s">
        <v>45</v>
      </c>
      <c r="F30" s="49"/>
      <c r="G30" s="22" t="s">
        <v>46</v>
      </c>
      <c r="H30" s="46"/>
      <c r="I30" s="106" t="str">
        <f t="shared" si="0"/>
        <v/>
      </c>
      <c r="J30" s="107"/>
    </row>
    <row r="31" spans="1:10" ht="13.5" thickBot="1" x14ac:dyDescent="0.25">
      <c r="A31" s="157" t="s">
        <v>52</v>
      </c>
      <c r="B31" s="158"/>
      <c r="C31" s="4"/>
      <c r="D31" s="9"/>
      <c r="E31" s="23" t="s">
        <v>45</v>
      </c>
      <c r="F31" s="50"/>
      <c r="G31" s="23" t="s">
        <v>46</v>
      </c>
      <c r="H31" s="47"/>
      <c r="I31" s="108" t="str">
        <f t="shared" si="0"/>
        <v/>
      </c>
      <c r="J31" s="109"/>
    </row>
    <row r="32" spans="1:10" x14ac:dyDescent="0.2">
      <c r="A32" s="155" t="s">
        <v>55</v>
      </c>
      <c r="B32" s="156"/>
      <c r="C32" s="3"/>
      <c r="D32" s="8"/>
      <c r="E32" s="22" t="s">
        <v>45</v>
      </c>
      <c r="F32" s="49"/>
      <c r="G32" s="22" t="s">
        <v>46</v>
      </c>
      <c r="H32" s="46"/>
      <c r="I32" s="106" t="str">
        <f t="shared" si="0"/>
        <v/>
      </c>
      <c r="J32" s="107"/>
    </row>
    <row r="33" spans="1:10" ht="13.5" thickBot="1" x14ac:dyDescent="0.25">
      <c r="A33" s="157" t="s">
        <v>53</v>
      </c>
      <c r="B33" s="158"/>
      <c r="C33" s="4"/>
      <c r="D33" s="9"/>
      <c r="E33" s="23" t="s">
        <v>45</v>
      </c>
      <c r="F33" s="50"/>
      <c r="G33" s="23" t="s">
        <v>46</v>
      </c>
      <c r="H33" s="47"/>
      <c r="I33" s="108" t="str">
        <f t="shared" si="0"/>
        <v/>
      </c>
      <c r="J33" s="109"/>
    </row>
    <row r="34" spans="1:10" ht="13.5" thickBot="1" x14ac:dyDescent="0.25">
      <c r="A34" s="159" t="s">
        <v>54</v>
      </c>
      <c r="B34" s="160"/>
      <c r="C34" s="5"/>
      <c r="D34" s="10"/>
      <c r="E34" s="24" t="s">
        <v>45</v>
      </c>
      <c r="F34" s="51"/>
      <c r="G34" s="24" t="s">
        <v>46</v>
      </c>
      <c r="H34" s="48"/>
      <c r="I34" s="146" t="str">
        <f t="shared" ref="I34" si="1">IF(C34="✓",IF(OR(D34="",F34="",H34=""),"タイム未入力","エントリー"),IF(OR(D34&lt;&gt;"",F34&lt;&gt;"",H34&lt;&gt;""),"✓漏れ",""))</f>
        <v/>
      </c>
      <c r="J34" s="147"/>
    </row>
    <row r="35" spans="1:10" ht="13.5" customHeight="1" x14ac:dyDescent="0.2">
      <c r="A35" s="151" t="s">
        <v>42</v>
      </c>
      <c r="B35" s="25" t="s">
        <v>40</v>
      </c>
      <c r="C35" s="6"/>
      <c r="J35" s="26" t="str">
        <f>IF(COUNTIF(C26:C34,"✓")&lt;4,"","個人エントリーは3種目までです。")</f>
        <v/>
      </c>
    </row>
    <row r="36" spans="1:10" ht="13.5" thickBot="1" x14ac:dyDescent="0.25">
      <c r="A36" s="152"/>
      <c r="B36" s="27" t="s">
        <v>41</v>
      </c>
      <c r="C36" s="7"/>
    </row>
    <row r="37" spans="1:10" x14ac:dyDescent="0.2"/>
    <row r="38" spans="1:10" x14ac:dyDescent="0.2">
      <c r="A38" s="141" t="s">
        <v>7</v>
      </c>
      <c r="B38" s="141"/>
      <c r="C38" s="99" t="s">
        <v>24</v>
      </c>
      <c r="D38" s="99"/>
      <c r="E38" s="99"/>
      <c r="F38" s="99"/>
      <c r="G38" s="99"/>
      <c r="H38" s="99"/>
      <c r="I38" s="99"/>
      <c r="J38" s="99"/>
    </row>
    <row r="39" spans="1:10" ht="13.5" thickBot="1" x14ac:dyDescent="0.25">
      <c r="A39" s="141"/>
      <c r="B39" s="141"/>
      <c r="C39" s="99"/>
      <c r="D39" s="99"/>
      <c r="E39" s="99"/>
      <c r="F39" s="99"/>
      <c r="G39" s="99"/>
      <c r="H39" s="99"/>
      <c r="I39" s="99"/>
      <c r="J39" s="99"/>
    </row>
    <row r="40" spans="1:10" ht="13.5" customHeight="1" x14ac:dyDescent="0.2">
      <c r="A40" s="54" t="s">
        <v>81</v>
      </c>
      <c r="B40" s="55"/>
      <c r="C40" s="58"/>
      <c r="D40" s="59"/>
      <c r="E40" s="62"/>
      <c r="F40" s="64" t="s">
        <v>20</v>
      </c>
      <c r="G40" s="66">
        <v>200</v>
      </c>
      <c r="H40" s="67"/>
      <c r="I40" s="67"/>
      <c r="J40" s="52" t="s">
        <v>36</v>
      </c>
    </row>
    <row r="41" spans="1:10" ht="13.5" customHeight="1" x14ac:dyDescent="0.2">
      <c r="A41" s="56"/>
      <c r="B41" s="57"/>
      <c r="C41" s="60"/>
      <c r="D41" s="61"/>
      <c r="E41" s="63"/>
      <c r="F41" s="65"/>
      <c r="G41" s="68"/>
      <c r="H41" s="69"/>
      <c r="I41" s="69"/>
      <c r="J41" s="53"/>
    </row>
    <row r="42" spans="1:10" ht="13.5" customHeight="1" x14ac:dyDescent="0.2">
      <c r="A42" s="56" t="s">
        <v>8</v>
      </c>
      <c r="B42" s="57"/>
      <c r="C42" s="60">
        <v>1000</v>
      </c>
      <c r="D42" s="61"/>
      <c r="E42" s="63">
        <f>COUNTIF(C26:C34,"✓")</f>
        <v>0</v>
      </c>
      <c r="F42" s="65" t="s">
        <v>19</v>
      </c>
      <c r="G42" s="68">
        <f>C42*E42</f>
        <v>0</v>
      </c>
      <c r="H42" s="69"/>
      <c r="I42" s="69"/>
      <c r="J42" s="53" t="s">
        <v>36</v>
      </c>
    </row>
    <row r="43" spans="1:10" ht="13.5" customHeight="1" x14ac:dyDescent="0.2">
      <c r="A43" s="56"/>
      <c r="B43" s="57"/>
      <c r="C43" s="60"/>
      <c r="D43" s="61"/>
      <c r="E43" s="63"/>
      <c r="F43" s="65"/>
      <c r="G43" s="68"/>
      <c r="H43" s="69"/>
      <c r="I43" s="69"/>
      <c r="J43" s="53"/>
    </row>
    <row r="44" spans="1:10" ht="13.5" customHeight="1" x14ac:dyDescent="0.2">
      <c r="A44" s="56" t="s">
        <v>9</v>
      </c>
      <c r="B44" s="57"/>
      <c r="C44" s="142" t="s">
        <v>26</v>
      </c>
      <c r="D44" s="142"/>
      <c r="E44" s="143"/>
      <c r="F44" s="143"/>
      <c r="G44" s="143"/>
      <c r="H44" s="143"/>
      <c r="I44" s="143"/>
      <c r="J44" s="144"/>
    </row>
    <row r="45" spans="1:10" x14ac:dyDescent="0.2">
      <c r="A45" s="56"/>
      <c r="B45" s="57"/>
      <c r="C45" s="143"/>
      <c r="D45" s="143"/>
      <c r="E45" s="143"/>
      <c r="F45" s="143"/>
      <c r="G45" s="143"/>
      <c r="H45" s="143"/>
      <c r="I45" s="143"/>
      <c r="J45" s="144"/>
    </row>
    <row r="46" spans="1:10" ht="13.5" hidden="1" customHeight="1" x14ac:dyDescent="0.2">
      <c r="A46" s="56" t="s">
        <v>18</v>
      </c>
      <c r="B46" s="57"/>
      <c r="C46" s="145" t="s">
        <v>27</v>
      </c>
      <c r="D46" s="145"/>
      <c r="E46" s="145"/>
      <c r="F46" s="94" t="s">
        <v>19</v>
      </c>
      <c r="G46" s="112">
        <v>0</v>
      </c>
      <c r="H46" s="113"/>
      <c r="I46" s="113"/>
      <c r="J46" s="53" t="s">
        <v>36</v>
      </c>
    </row>
    <row r="47" spans="1:10" ht="14.25" hidden="1" customHeight="1" x14ac:dyDescent="0.2">
      <c r="A47" s="56"/>
      <c r="B47" s="57"/>
      <c r="C47" s="145"/>
      <c r="D47" s="145"/>
      <c r="E47" s="145"/>
      <c r="F47" s="94"/>
      <c r="G47" s="112"/>
      <c r="H47" s="113"/>
      <c r="I47" s="113"/>
      <c r="J47" s="53"/>
    </row>
    <row r="48" spans="1:10" ht="13.5" customHeight="1" x14ac:dyDescent="0.2">
      <c r="A48" s="56" t="s">
        <v>23</v>
      </c>
      <c r="B48" s="57"/>
      <c r="C48" s="88">
        <v>1000</v>
      </c>
      <c r="D48" s="89"/>
      <c r="E48" s="92">
        <v>0</v>
      </c>
      <c r="F48" s="94" t="s">
        <v>82</v>
      </c>
      <c r="G48" s="112">
        <f>C48*E48</f>
        <v>0</v>
      </c>
      <c r="H48" s="113"/>
      <c r="I48" s="113"/>
      <c r="J48" s="53" t="s">
        <v>36</v>
      </c>
    </row>
    <row r="49" spans="1:10" ht="14.25" customHeight="1" thickBot="1" x14ac:dyDescent="0.25">
      <c r="A49" s="70"/>
      <c r="B49" s="71"/>
      <c r="C49" s="90"/>
      <c r="D49" s="91"/>
      <c r="E49" s="93"/>
      <c r="F49" s="95"/>
      <c r="G49" s="114"/>
      <c r="H49" s="115"/>
      <c r="I49" s="115"/>
      <c r="J49" s="116"/>
    </row>
    <row r="50" spans="1:10" ht="17.25" customHeight="1" x14ac:dyDescent="0.2">
      <c r="D50" s="72" t="s">
        <v>10</v>
      </c>
      <c r="E50" s="73"/>
      <c r="F50" s="76" t="s">
        <v>83</v>
      </c>
      <c r="G50" s="117">
        <f>SUM(G40,G42,G48)</f>
        <v>200</v>
      </c>
      <c r="H50" s="118"/>
      <c r="I50" s="118"/>
      <c r="J50" s="119" t="s">
        <v>36</v>
      </c>
    </row>
    <row r="51" spans="1:10" ht="14.25" customHeight="1" thickBot="1" x14ac:dyDescent="0.25">
      <c r="D51" s="74"/>
      <c r="E51" s="75"/>
      <c r="F51" s="77"/>
      <c r="G51" s="114"/>
      <c r="H51" s="115"/>
      <c r="I51" s="115"/>
      <c r="J51" s="116"/>
    </row>
    <row r="52" spans="1:10" x14ac:dyDescent="0.2"/>
  </sheetData>
  <sheetProtection algorithmName="SHA-512" hashValue="JySHxhlX1oZXK2H4yZQAt+JpsoAw4KQfXZgYyuDhIC10cxgd6ZNNNuGVfkQzjpodk42IcWyvZSVhFg31ZSAncA==" saltValue="K0BMXZ54/Japno3+SLJBQg==" spinCount="100000" sheet="1" objects="1" scenarios="1" selectLockedCells="1"/>
  <mergeCells count="88">
    <mergeCell ref="A35:A36"/>
    <mergeCell ref="A25:B25"/>
    <mergeCell ref="A26:B26"/>
    <mergeCell ref="A27:B27"/>
    <mergeCell ref="A28:B28"/>
    <mergeCell ref="A29:B29"/>
    <mergeCell ref="A30:B30"/>
    <mergeCell ref="A31:B31"/>
    <mergeCell ref="A32:B32"/>
    <mergeCell ref="A34:B34"/>
    <mergeCell ref="A33:B33"/>
    <mergeCell ref="A9:B9"/>
    <mergeCell ref="B8:E8"/>
    <mergeCell ref="H8:J8"/>
    <mergeCell ref="H7:J7"/>
    <mergeCell ref="B7:E7"/>
    <mergeCell ref="A46:B47"/>
    <mergeCell ref="C9:J9"/>
    <mergeCell ref="C15:F15"/>
    <mergeCell ref="G20:I20"/>
    <mergeCell ref="G42:I43"/>
    <mergeCell ref="G46:I47"/>
    <mergeCell ref="J46:J47"/>
    <mergeCell ref="C42:D43"/>
    <mergeCell ref="E42:E43"/>
    <mergeCell ref="J42:J43"/>
    <mergeCell ref="G15:J15"/>
    <mergeCell ref="A38:B39"/>
    <mergeCell ref="C44:J45"/>
    <mergeCell ref="C46:E47"/>
    <mergeCell ref="I33:J33"/>
    <mergeCell ref="I34:J34"/>
    <mergeCell ref="A1:J1"/>
    <mergeCell ref="A2:J2"/>
    <mergeCell ref="H6:J6"/>
    <mergeCell ref="H5:J5"/>
    <mergeCell ref="A5:A6"/>
    <mergeCell ref="B6:G6"/>
    <mergeCell ref="C5:D5"/>
    <mergeCell ref="E5:G5"/>
    <mergeCell ref="H3:J3"/>
    <mergeCell ref="A4:B4"/>
    <mergeCell ref="C4:E4"/>
    <mergeCell ref="F4:G4"/>
    <mergeCell ref="H4:J4"/>
    <mergeCell ref="F46:F47"/>
    <mergeCell ref="G48:I49"/>
    <mergeCell ref="J48:J49"/>
    <mergeCell ref="G50:I51"/>
    <mergeCell ref="J50:J51"/>
    <mergeCell ref="G10:J10"/>
    <mergeCell ref="C13:F13"/>
    <mergeCell ref="C38:J39"/>
    <mergeCell ref="G11:J11"/>
    <mergeCell ref="H12:J12"/>
    <mergeCell ref="H13:J13"/>
    <mergeCell ref="G14:J14"/>
    <mergeCell ref="I26:J26"/>
    <mergeCell ref="I27:J27"/>
    <mergeCell ref="I28:J28"/>
    <mergeCell ref="I29:J29"/>
    <mergeCell ref="I25:J25"/>
    <mergeCell ref="D25:H25"/>
    <mergeCell ref="I30:J30"/>
    <mergeCell ref="I31:J31"/>
    <mergeCell ref="I32:J32"/>
    <mergeCell ref="A48:B49"/>
    <mergeCell ref="D50:E51"/>
    <mergeCell ref="F50:F51"/>
    <mergeCell ref="C10:F10"/>
    <mergeCell ref="A10:B11"/>
    <mergeCell ref="C11:F11"/>
    <mergeCell ref="A12:B13"/>
    <mergeCell ref="C12:F12"/>
    <mergeCell ref="A14:B15"/>
    <mergeCell ref="C14:F14"/>
    <mergeCell ref="F42:F43"/>
    <mergeCell ref="A42:B43"/>
    <mergeCell ref="A44:B45"/>
    <mergeCell ref="C48:D49"/>
    <mergeCell ref="E48:E49"/>
    <mergeCell ref="F48:F49"/>
    <mergeCell ref="J40:J41"/>
    <mergeCell ref="A40:B41"/>
    <mergeCell ref="C40:D41"/>
    <mergeCell ref="E40:E41"/>
    <mergeCell ref="F40:F41"/>
    <mergeCell ref="G40:I41"/>
  </mergeCells>
  <phoneticPr fontId="2"/>
  <dataValidations count="12">
    <dataValidation type="date" allowBlank="1" showInputMessage="1" showErrorMessage="1" sqref="H3:J3" xr:uid="{00000000-0002-0000-0000-000000000000}">
      <formula1>C4</formula1>
      <formula2>H4</formula2>
    </dataValidation>
    <dataValidation type="list" allowBlank="1" showInputMessage="1" showErrorMessage="1" sqref="C26:C36" xr:uid="{00000000-0002-0000-0000-000001000000}">
      <formula1>"　,✓"</formula1>
    </dataValidation>
    <dataValidation type="list" allowBlank="1" showInputMessage="1" showErrorMessage="1" sqref="F8" xr:uid="{00000000-0002-0000-0000-000002000000}">
      <formula1>"男,女"</formula1>
    </dataValidation>
    <dataValidation type="date" allowBlank="1" showInputMessage="1" showErrorMessage="1" sqref="H8:J8" xr:uid="{00000000-0002-0000-0000-000003000000}">
      <formula1>8401</formula1>
      <formula2>38078</formula2>
    </dataValidation>
    <dataValidation type="list" imeMode="off" allowBlank="1" showInputMessage="1" showErrorMessage="1" sqref="G13" xr:uid="{00000000-0002-0000-0000-000004000000}">
      <formula1>"普通,当座"</formula1>
    </dataValidation>
    <dataValidation imeMode="fullKatakana" allowBlank="1" showInputMessage="1" showErrorMessage="1" sqref="G15:J15 B7:E7" xr:uid="{00000000-0002-0000-0000-000005000000}"/>
    <dataValidation imeMode="on" allowBlank="1" showInputMessage="1" showErrorMessage="1" sqref="C15:F15 B6:G6 C13:F13" xr:uid="{00000000-0002-0000-0000-000006000000}"/>
    <dataValidation imeMode="off" allowBlank="1" showInputMessage="1" showErrorMessage="1" sqref="C11:F11 C5:E5 H6:J6 C9:J9" xr:uid="{00000000-0002-0000-0000-000007000000}"/>
    <dataValidation type="textLength" imeMode="off" allowBlank="1" showInputMessage="1" showErrorMessage="1" sqref="H13:J13" xr:uid="{00000000-0002-0000-0000-000008000000}">
      <formula1>0</formula1>
      <formula2>9999999</formula2>
    </dataValidation>
    <dataValidation type="whole" allowBlank="1" showInputMessage="1" showErrorMessage="1" sqref="F26:F34" xr:uid="{00000000-0002-0000-0000-000009000000}">
      <formula1>0</formula1>
      <formula2>59</formula2>
    </dataValidation>
    <dataValidation type="whole" allowBlank="1" showInputMessage="1" showErrorMessage="1" sqref="H26:H34" xr:uid="{00000000-0002-0000-0000-00000A000000}">
      <formula1>0</formula1>
      <formula2>99</formula2>
    </dataValidation>
    <dataValidation type="whole" allowBlank="1" showInputMessage="1" showErrorMessage="1" sqref="D26:D34" xr:uid="{00000000-0002-0000-0000-00000B000000}">
      <formula1>1</formula1>
      <formula2>59</formula2>
    </dataValidation>
  </dataValidations>
  <printOptions horizontalCentered="1" verticalCentered="1"/>
  <pageMargins left="0.70866141732283472" right="0.70866141732283472" top="0.55118110236220474" bottom="0.55118110236220474" header="0.39370078740157483" footer="0.39370078740157483"/>
  <pageSetup paperSize="9" scale="94"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3"/>
  <sheetViews>
    <sheetView workbookViewId="0">
      <selection activeCell="B19" sqref="B19"/>
    </sheetView>
  </sheetViews>
  <sheetFormatPr defaultColWidth="0" defaultRowHeight="13" zeroHeight="1" x14ac:dyDescent="0.2"/>
  <cols>
    <col min="1" max="1" width="15.26953125" style="36" bestFit="1" customWidth="1"/>
    <col min="2" max="6" width="15.453125" style="35" customWidth="1"/>
    <col min="7" max="7" width="9" style="35" customWidth="1"/>
    <col min="8" max="16384" width="9" style="35" hidden="1"/>
  </cols>
  <sheetData>
    <row r="1" spans="1:6" ht="13.5" customHeight="1" x14ac:dyDescent="0.2">
      <c r="A1" s="34" t="s">
        <v>70</v>
      </c>
      <c r="B1" s="32" t="s">
        <v>66</v>
      </c>
      <c r="C1" s="28" t="s">
        <v>67</v>
      </c>
      <c r="D1" s="28" t="s">
        <v>68</v>
      </c>
      <c r="E1" s="33" t="s">
        <v>69</v>
      </c>
    </row>
    <row r="2" spans="1:6" x14ac:dyDescent="0.2">
      <c r="B2" s="37" t="str">
        <f>IF(かなスポ2024個人申込書!B8="","",かなスポ2024個人申込書!B8)</f>
        <v/>
      </c>
      <c r="C2" s="38" t="str">
        <f>IF(かなスポ2024個人申込書!B7="","",ASC(かなスポ2024個人申込書!B7))</f>
        <v/>
      </c>
      <c r="D2" s="39" t="str">
        <f>IF(かなスポ2024個人申込書!F8="","",ASC(かなスポ2024個人申込書!F8))</f>
        <v/>
      </c>
      <c r="E2" s="40" t="str">
        <f>IF(かなスポ2024個人申込書!H8="","",かなスポ2024個人申込書!H8)</f>
        <v/>
      </c>
    </row>
    <row r="3" spans="1:6" x14ac:dyDescent="0.2"/>
    <row r="4" spans="1:6" x14ac:dyDescent="0.2"/>
    <row r="5" spans="1:6" x14ac:dyDescent="0.2">
      <c r="A5" s="34" t="s">
        <v>77</v>
      </c>
      <c r="B5" s="167" t="s">
        <v>71</v>
      </c>
      <c r="C5" s="168"/>
      <c r="D5" s="165" t="s">
        <v>72</v>
      </c>
      <c r="E5" s="165"/>
      <c r="F5" s="166"/>
    </row>
    <row r="6" spans="1:6" x14ac:dyDescent="0.2">
      <c r="B6" s="169"/>
      <c r="C6" s="170"/>
      <c r="D6" s="31" t="s">
        <v>73</v>
      </c>
      <c r="E6" s="29" t="s">
        <v>74</v>
      </c>
      <c r="F6" s="30" t="s">
        <v>75</v>
      </c>
    </row>
    <row r="7" spans="1:6" x14ac:dyDescent="0.2">
      <c r="B7" s="161" t="str">
        <f>IF(OR(かなスポ2024個人申込書!C26="",かなスポ2024個人申込書!C26="　"),"",かなスポ2024個人申込書!A26)</f>
        <v/>
      </c>
      <c r="C7" s="162"/>
      <c r="D7" s="41" t="str">
        <f>IF($B7="","",IF(かなスポ2024個人申込書!D26="","",かなスポ2024個人申込書!D26))</f>
        <v/>
      </c>
      <c r="E7" s="42" t="str">
        <f>IF($B7="","",IF(かなスポ2024個人申込書!F26="","",かなスポ2024個人申込書!F26))</f>
        <v/>
      </c>
      <c r="F7" s="43" t="str">
        <f>IF($B7="","",IF(かなスポ2024個人申込書!H26="","",かなスポ2024個人申込書!H26))</f>
        <v/>
      </c>
    </row>
    <row r="8" spans="1:6" x14ac:dyDescent="0.2">
      <c r="B8" s="161" t="str">
        <f>IF(OR(かなスポ2024個人申込書!C27="",かなスポ2024個人申込書!C27="　"),"",かなスポ2024個人申込書!A27)</f>
        <v/>
      </c>
      <c r="C8" s="162"/>
      <c r="D8" s="41" t="str">
        <f>IF($B8="","",IF(かなスポ2024個人申込書!D27="","",かなスポ2024個人申込書!D27))</f>
        <v/>
      </c>
      <c r="E8" s="42" t="str">
        <f>IF($B8="","",IF(かなスポ2024個人申込書!F27="","",かなスポ2024個人申込書!F27))</f>
        <v/>
      </c>
      <c r="F8" s="43" t="str">
        <f>IF($B8="","",IF(かなスポ2024個人申込書!H27="","",かなスポ2024個人申込書!H27))</f>
        <v/>
      </c>
    </row>
    <row r="9" spans="1:6" x14ac:dyDescent="0.2">
      <c r="B9" s="161" t="str">
        <f>IF(OR(かなスポ2024個人申込書!C28="",かなスポ2024個人申込書!C28="　"),"",かなスポ2024個人申込書!A28)</f>
        <v/>
      </c>
      <c r="C9" s="162"/>
      <c r="D9" s="41" t="str">
        <f>IF($B9="","",IF(かなスポ2024個人申込書!D28="","",かなスポ2024個人申込書!D28))</f>
        <v/>
      </c>
      <c r="E9" s="42" t="str">
        <f>IF($B9="","",IF(かなスポ2024個人申込書!F28="","",かなスポ2024個人申込書!F28))</f>
        <v/>
      </c>
      <c r="F9" s="43" t="str">
        <f>IF($B9="","",IF(かなスポ2024個人申込書!H28="","",かなスポ2024個人申込書!H28))</f>
        <v/>
      </c>
    </row>
    <row r="10" spans="1:6" x14ac:dyDescent="0.2">
      <c r="B10" s="161" t="str">
        <f>IF(OR(かなスポ2024個人申込書!C29="",かなスポ2024個人申込書!C29="　"),"",かなスポ2024個人申込書!A29)</f>
        <v/>
      </c>
      <c r="C10" s="162"/>
      <c r="D10" s="41" t="str">
        <f>IF($B10="","",IF(かなスポ2024個人申込書!D29="","",かなスポ2024個人申込書!D29))</f>
        <v/>
      </c>
      <c r="E10" s="42" t="str">
        <f>IF($B10="","",IF(かなスポ2024個人申込書!F29="","",かなスポ2024個人申込書!F29))</f>
        <v/>
      </c>
      <c r="F10" s="43" t="str">
        <f>IF($B10="","",IF(かなスポ2024個人申込書!H29="","",かなスポ2024個人申込書!H29))</f>
        <v/>
      </c>
    </row>
    <row r="11" spans="1:6" x14ac:dyDescent="0.2">
      <c r="B11" s="161" t="str">
        <f>IF(OR(かなスポ2024個人申込書!C30="",かなスポ2024個人申込書!C30="　"),"",かなスポ2024個人申込書!A30)</f>
        <v/>
      </c>
      <c r="C11" s="162"/>
      <c r="D11" s="41" t="str">
        <f>IF($B11="","",IF(かなスポ2024個人申込書!D30="","",かなスポ2024個人申込書!D30))</f>
        <v/>
      </c>
      <c r="E11" s="42" t="str">
        <f>IF($B11="","",IF(かなスポ2024個人申込書!F30="","",かなスポ2024個人申込書!F30))</f>
        <v/>
      </c>
      <c r="F11" s="43" t="str">
        <f>IF($B11="","",IF(かなスポ2024個人申込書!H30="","",かなスポ2024個人申込書!H30))</f>
        <v/>
      </c>
    </row>
    <row r="12" spans="1:6" x14ac:dyDescent="0.2">
      <c r="B12" s="161" t="str">
        <f>IF(OR(かなスポ2024個人申込書!C31="",かなスポ2024個人申込書!C31="　"),"",かなスポ2024個人申込書!A31)</f>
        <v/>
      </c>
      <c r="C12" s="162"/>
      <c r="D12" s="41" t="str">
        <f>IF($B12="","",IF(かなスポ2024個人申込書!D31="","",かなスポ2024個人申込書!D31))</f>
        <v/>
      </c>
      <c r="E12" s="42" t="str">
        <f>IF($B12="","",IF(かなスポ2024個人申込書!F31="","",かなスポ2024個人申込書!F31))</f>
        <v/>
      </c>
      <c r="F12" s="43" t="str">
        <f>IF($B12="","",IF(かなスポ2024個人申込書!H31="","",かなスポ2024個人申込書!H31))</f>
        <v/>
      </c>
    </row>
    <row r="13" spans="1:6" x14ac:dyDescent="0.2">
      <c r="B13" s="161" t="str">
        <f>IF(OR(かなスポ2024個人申込書!C32="",かなスポ2024個人申込書!C32="　"),"",かなスポ2024個人申込書!A32)</f>
        <v/>
      </c>
      <c r="C13" s="162"/>
      <c r="D13" s="41" t="str">
        <f>IF($B13="","",IF(かなスポ2024個人申込書!D32="","",かなスポ2024個人申込書!D32))</f>
        <v/>
      </c>
      <c r="E13" s="42" t="str">
        <f>IF($B13="","",IF(かなスポ2024個人申込書!F32="","",かなスポ2024個人申込書!F32))</f>
        <v/>
      </c>
      <c r="F13" s="43" t="str">
        <f>IF($B13="","",IF(かなスポ2024個人申込書!H32="","",かなスポ2024個人申込書!H32))</f>
        <v/>
      </c>
    </row>
    <row r="14" spans="1:6" x14ac:dyDescent="0.2">
      <c r="B14" s="161" t="str">
        <f>IF(OR(かなスポ2024個人申込書!C33="",かなスポ2024個人申込書!C33="　"),"",かなスポ2024個人申込書!A33)</f>
        <v/>
      </c>
      <c r="C14" s="162"/>
      <c r="D14" s="41" t="str">
        <f>IF($B14="","",IF(かなスポ2024個人申込書!D33="","",かなスポ2024個人申込書!D33))</f>
        <v/>
      </c>
      <c r="E14" s="42" t="str">
        <f>IF($B14="","",IF(かなスポ2024個人申込書!F33="","",かなスポ2024個人申込書!F33))</f>
        <v/>
      </c>
      <c r="F14" s="43" t="str">
        <f>IF($B14="","",IF(かなスポ2024個人申込書!H33="","",かなスポ2024個人申込書!H33))</f>
        <v/>
      </c>
    </row>
    <row r="15" spans="1:6" x14ac:dyDescent="0.2">
      <c r="B15" s="161" t="str">
        <f>IF(OR(かなスポ2024個人申込書!C34="",かなスポ2024個人申込書!C34="　"),"",かなスポ2024個人申込書!A34)</f>
        <v/>
      </c>
      <c r="C15" s="162"/>
      <c r="D15" s="41" t="str">
        <f>IF($B15="","",IF(かなスポ2024個人申込書!D34="","",かなスポ2024個人申込書!D34))</f>
        <v/>
      </c>
      <c r="E15" s="42" t="str">
        <f>IF($B15="","",IF(かなスポ2024個人申込書!F34="","",かなスポ2024個人申込書!F34))</f>
        <v/>
      </c>
      <c r="F15" s="43" t="str">
        <f>IF($B15="","",IF(かなスポ2024個人申込書!H34="","",かなスポ2024個人申込書!H34))</f>
        <v/>
      </c>
    </row>
    <row r="16" spans="1:6" x14ac:dyDescent="0.2"/>
    <row r="17" spans="1:6" x14ac:dyDescent="0.2">
      <c r="A17" s="34" t="s">
        <v>78</v>
      </c>
      <c r="B17" s="164" t="s">
        <v>76</v>
      </c>
      <c r="C17" s="164"/>
      <c r="D17" s="164"/>
      <c r="E17" s="164"/>
      <c r="F17" s="164"/>
    </row>
    <row r="18" spans="1:6" x14ac:dyDescent="0.2">
      <c r="B18" s="163" t="str">
        <f>IF(かなスポ2024個人申込書!B6="","",かなスポ2024個人申込書!B6)</f>
        <v/>
      </c>
      <c r="C18" s="163"/>
      <c r="D18" s="163"/>
      <c r="E18" s="163"/>
      <c r="F18" s="163"/>
    </row>
    <row r="19" spans="1:6" x14ac:dyDescent="0.2"/>
    <row r="20" spans="1:6" x14ac:dyDescent="0.2"/>
    <row r="21" spans="1:6" x14ac:dyDescent="0.2">
      <c r="A21" s="34" t="s">
        <v>60</v>
      </c>
      <c r="B21" s="44" t="s">
        <v>61</v>
      </c>
      <c r="C21" s="44" t="s">
        <v>62</v>
      </c>
      <c r="D21" s="44" t="s">
        <v>63</v>
      </c>
      <c r="E21" s="44" t="s">
        <v>64</v>
      </c>
      <c r="F21" s="44" t="s">
        <v>65</v>
      </c>
    </row>
    <row r="22" spans="1:6" x14ac:dyDescent="0.2">
      <c r="B22" s="45" t="str">
        <f>IF(かなスポ2024個人申込書!C13="","",かなスポ2024個人申込書!C13)</f>
        <v/>
      </c>
      <c r="C22" s="45" t="str">
        <f>IF(かなスポ2024個人申込書!C15="","",かなスポ2024個人申込書!C15)</f>
        <v/>
      </c>
      <c r="D22" s="45" t="str">
        <f>IF(かなスポ2024個人申込書!G13="","",かなスポ2024個人申込書!G13)</f>
        <v/>
      </c>
      <c r="E22" s="45" t="str">
        <f>IF(かなスポ2024個人申込書!H13="","",かなスポ2024個人申込書!H13)</f>
        <v/>
      </c>
      <c r="F22" s="45" t="str">
        <f>IF(かなスポ2024個人申込書!G15="","",ASC(かなスポ2024個人申込書!G15))</f>
        <v/>
      </c>
    </row>
    <row r="23" spans="1:6" x14ac:dyDescent="0.2"/>
  </sheetData>
  <mergeCells count="13">
    <mergeCell ref="B12:C12"/>
    <mergeCell ref="D5:F5"/>
    <mergeCell ref="B5:C6"/>
    <mergeCell ref="B7:C7"/>
    <mergeCell ref="B8:C8"/>
    <mergeCell ref="B9:C9"/>
    <mergeCell ref="B10:C10"/>
    <mergeCell ref="B11:C11"/>
    <mergeCell ref="B13:C13"/>
    <mergeCell ref="B14:C14"/>
    <mergeCell ref="B15:C15"/>
    <mergeCell ref="B18:F18"/>
    <mergeCell ref="B17:F17"/>
  </mergeCells>
  <phoneticPr fontId="17"/>
  <conditionalFormatting sqref="D2">
    <cfRule type="cellIs" dxfId="1" priority="1" stopIfTrue="1" operator="equal">
      <formula>"男"</formula>
    </cfRule>
    <cfRule type="cellIs" dxfId="0" priority="2" stopIfTrue="1" operator="equal">
      <formula>"女"</formula>
    </cfRule>
  </conditionalFormatting>
  <dataValidations count="4">
    <dataValidation allowBlank="1" sqref="B18" xr:uid="{00000000-0002-0000-0100-000000000000}"/>
    <dataValidation imeMode="on" allowBlank="1" showInputMessage="1" showErrorMessage="1" promptTitle="氏名" prompt="五文字ルールで入力してください。　_x000a_(空白を含めて５文字)_x000a_以下は例です(△は空白)_x000a_岳△△△豊_x000a_竹下△△登_x000a_鈴本△大地_x000a_城之内健二_x000a_神奈川真理子（6字以上はそのまま)_x000a_JohnKanagawa(英語は半角）" sqref="B2" xr:uid="{00000000-0002-0000-0100-000001000000}"/>
    <dataValidation imeMode="halfKatakana" allowBlank="1" showInputMessage="1" showErrorMessage="1" promptTitle="ｶﾅ氏名" prompt="「カナ氏名」もデータとして使用します。_x000a_姓と名の間は半角スペース、カナ氏名は半角片仮名で入力してください。" sqref="C2" xr:uid="{00000000-0002-0000-0100-000002000000}"/>
    <dataValidation type="date" imeMode="disabled" operator="greaterThanOrEqual" allowBlank="1" showInputMessage="1" showErrorMessage="1" promptTitle="生年月日" prompt="生年月日を西暦で入力してください。" sqref="E2" xr:uid="{00000000-0002-0000-0100-000003000000}">
      <formula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かなスポ2024個人申込書</vt:lpstr>
      <vt:lpstr>DATA</vt:lpstr>
      <vt:lpstr>かなスポ2024個人申込書!Print_Area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merida2</cp:lastModifiedBy>
  <cp:lastPrinted>2022-04-14T10:06:59Z</cp:lastPrinted>
  <dcterms:created xsi:type="dcterms:W3CDTF">2011-12-13T08:52:32Z</dcterms:created>
  <dcterms:modified xsi:type="dcterms:W3CDTF">2024-06-01T22:48:42Z</dcterms:modified>
</cp:coreProperties>
</file>